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исправленное меню на сайт\"/>
    </mc:Choice>
  </mc:AlternateContent>
  <bookViews>
    <workbookView xWindow="0" yWindow="0" windowWidth="20490" windowHeight="7755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J476" i="1" l="1"/>
  <c r="I476" i="1"/>
  <c r="H476" i="1"/>
  <c r="G476" i="1"/>
  <c r="F475" i="1"/>
  <c r="F476" i="1" s="1"/>
  <c r="G452" i="1"/>
  <c r="J452" i="1"/>
  <c r="I452" i="1"/>
  <c r="H452" i="1"/>
  <c r="F451" i="1"/>
  <c r="F452" i="1" s="1"/>
  <c r="F428" i="1"/>
  <c r="I402" i="1"/>
  <c r="H402" i="1"/>
  <c r="G402" i="1"/>
  <c r="J402" i="1"/>
  <c r="F402" i="1"/>
  <c r="J378" i="1"/>
  <c r="F378" i="1"/>
  <c r="L377" i="1"/>
  <c r="L378" i="1" s="1"/>
  <c r="I378" i="1"/>
  <c r="H378" i="1"/>
  <c r="G378" i="1"/>
  <c r="F377" i="1"/>
  <c r="F364" i="1"/>
  <c r="B109" i="1" l="1"/>
  <c r="A109" i="1"/>
  <c r="L108" i="1"/>
  <c r="L109" i="1" s="1"/>
  <c r="L20" i="1" l="1"/>
  <c r="B353" i="1" l="1"/>
  <c r="A353" i="1"/>
  <c r="L352" i="1"/>
  <c r="F352" i="1"/>
  <c r="B340" i="1"/>
  <c r="L339" i="1"/>
  <c r="F339" i="1"/>
  <c r="B330" i="1"/>
  <c r="A330" i="1"/>
  <c r="L329" i="1"/>
  <c r="F329" i="1"/>
  <c r="B317" i="1"/>
  <c r="L316" i="1"/>
  <c r="F316" i="1"/>
  <c r="B305" i="1"/>
  <c r="A305" i="1"/>
  <c r="L304" i="1"/>
  <c r="F304" i="1"/>
  <c r="B292" i="1"/>
  <c r="L291" i="1"/>
  <c r="F291" i="1"/>
  <c r="B280" i="1"/>
  <c r="A280" i="1"/>
  <c r="L279" i="1"/>
  <c r="F279" i="1"/>
  <c r="L266" i="1"/>
  <c r="F266" i="1"/>
  <c r="B255" i="1"/>
  <c r="A255" i="1"/>
  <c r="L254" i="1"/>
  <c r="F254" i="1"/>
  <c r="B242" i="1"/>
  <c r="L241" i="1"/>
  <c r="F241" i="1"/>
  <c r="B230" i="1"/>
  <c r="A230" i="1"/>
  <c r="L229" i="1"/>
  <c r="F229" i="1"/>
  <c r="B217" i="1"/>
  <c r="L216" i="1"/>
  <c r="J216" i="1"/>
  <c r="I216" i="1"/>
  <c r="H216" i="1"/>
  <c r="F216" i="1"/>
  <c r="B206" i="1"/>
  <c r="A206" i="1"/>
  <c r="L205" i="1"/>
  <c r="F205" i="1"/>
  <c r="B193" i="1"/>
  <c r="L192" i="1"/>
  <c r="F192" i="1"/>
  <c r="B181" i="1"/>
  <c r="A181" i="1"/>
  <c r="L180" i="1"/>
  <c r="F180" i="1"/>
  <c r="B168" i="1"/>
  <c r="A168" i="1"/>
  <c r="L167" i="1"/>
  <c r="L181" i="1" s="1"/>
  <c r="F167" i="1"/>
  <c r="B144" i="1"/>
  <c r="A144" i="1"/>
  <c r="L143" i="1"/>
  <c r="F143" i="1"/>
  <c r="F156" i="1"/>
  <c r="L156" i="1"/>
  <c r="L132" i="1"/>
  <c r="F132" i="1"/>
  <c r="L119" i="1"/>
  <c r="L133" i="1" s="1"/>
  <c r="F133" i="1" l="1"/>
  <c r="L230" i="1"/>
  <c r="I280" i="1"/>
  <c r="G330" i="1"/>
  <c r="L330" i="1"/>
  <c r="I255" i="1"/>
  <c r="G305" i="1"/>
  <c r="L305" i="1"/>
  <c r="H330" i="1"/>
  <c r="I353" i="1"/>
  <c r="F255" i="1"/>
  <c r="J255" i="1"/>
  <c r="L280" i="1"/>
  <c r="H305" i="1"/>
  <c r="G255" i="1"/>
  <c r="L255" i="1"/>
  <c r="H230" i="1"/>
  <c r="F280" i="1"/>
  <c r="J280" i="1"/>
  <c r="H280" i="1"/>
  <c r="J353" i="1"/>
  <c r="J230" i="1"/>
  <c r="F230" i="1"/>
  <c r="F206" i="1"/>
  <c r="L206" i="1"/>
  <c r="F181" i="1"/>
  <c r="F353" i="1"/>
  <c r="I330" i="1"/>
  <c r="I305" i="1"/>
  <c r="F330" i="1"/>
  <c r="L353" i="1"/>
  <c r="F305" i="1"/>
  <c r="J305" i="1"/>
  <c r="H353" i="1"/>
  <c r="B93" i="1"/>
  <c r="A93" i="1"/>
  <c r="L92" i="1"/>
  <c r="F92" i="1"/>
  <c r="B81" i="1"/>
  <c r="A81" i="1"/>
  <c r="L80" i="1"/>
  <c r="L93" i="1" s="1"/>
  <c r="F80" i="1"/>
  <c r="F93" i="1" s="1"/>
  <c r="B70" i="1"/>
  <c r="A70" i="1"/>
  <c r="L69" i="1"/>
  <c r="F69" i="1"/>
  <c r="B57" i="1"/>
  <c r="A57" i="1"/>
  <c r="L56" i="1"/>
  <c r="L70" i="1" s="1"/>
  <c r="F56" i="1"/>
  <c r="B45" i="1"/>
  <c r="A45" i="1"/>
  <c r="L44" i="1"/>
  <c r="A32" i="1"/>
  <c r="L31" i="1"/>
  <c r="F70" i="1" l="1"/>
  <c r="F45" i="1"/>
  <c r="L45" i="1"/>
  <c r="A157" i="1"/>
  <c r="L157" i="1"/>
  <c r="F157" i="1" l="1"/>
  <c r="J523" i="1" l="1"/>
  <c r="F523" i="1"/>
  <c r="I523" i="1"/>
  <c r="L523" i="1"/>
  <c r="H523" i="1"/>
  <c r="G523" i="1"/>
</calcChain>
</file>

<file path=xl/sharedStrings.xml><?xml version="1.0" encoding="utf-8"?>
<sst xmlns="http://schemas.openxmlformats.org/spreadsheetml/2006/main" count="1521" uniqueCount="577">
  <si>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</si>
  <si>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</si>
  <si>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</si>
  <si>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</si>
  <si>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</si>
  <si>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</si>
  <si>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</si>
  <si>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</si>
  <si>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</si>
  <si>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</si>
  <si>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</si>
  <si>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</si>
  <si>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</si>
  <si>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</si>
  <si>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</si>
  <si>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</si>
  <si>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</si>
  <si>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</si>
  <si>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</si>
  <si>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</si>
  <si>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</si>
  <si>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</si>
  <si>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</si>
  <si>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</si>
  <si>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</si>
  <si>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</si>
  <si>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</si>
  <si>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</si>
  <si>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</si>
  <si>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</si>
  <si>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</si>
  <si>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</si>
  <si>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</si>
  <si>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</si>
  <si>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</si>
  <si>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</si>
  <si>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</si>
  <si>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</si>
  <si>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</si>
  <si>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</si>
  <si>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200/5</t>
  </si>
  <si>
    <t>чай с сахаром и лимоном</t>
  </si>
  <si>
    <t>ржаной</t>
  </si>
  <si>
    <t>пшеничный</t>
  </si>
  <si>
    <t>щи с мясом и сметаной</t>
  </si>
  <si>
    <t>компот из сухофруктов</t>
  </si>
  <si>
    <t>напиток плодово-ягодный витаминизированный</t>
  </si>
  <si>
    <t>картофель отварной с маслом и зеленью</t>
  </si>
  <si>
    <t>компот из смеси фруктов и ягод</t>
  </si>
  <si>
    <t>свекольник с мясом и сметаной</t>
  </si>
  <si>
    <t>спагетти отварные с маслом</t>
  </si>
  <si>
    <t>чай с сахаром</t>
  </si>
  <si>
    <t>батон пшеничный</t>
  </si>
  <si>
    <t>каша гречневая рассыпчатая с маслом</t>
  </si>
  <si>
    <t>сок фруктовый</t>
  </si>
  <si>
    <t>яблоко</t>
  </si>
  <si>
    <t>рис отварной с маслом</t>
  </si>
  <si>
    <t>сыр порциями</t>
  </si>
  <si>
    <t>сладкое</t>
  </si>
  <si>
    <t>кисель витаминизированный плодово-ягодный</t>
  </si>
  <si>
    <t>макароны отварные с маслом</t>
  </si>
  <si>
    <t>какао с молоком</t>
  </si>
  <si>
    <t>бутерброд</t>
  </si>
  <si>
    <t>суп гороховый с мясом</t>
  </si>
  <si>
    <t>борщ с мясом и сметаной</t>
  </si>
  <si>
    <t>мясо тушеное</t>
  </si>
  <si>
    <t>курица, запеченная с сыром</t>
  </si>
  <si>
    <t>закуск</t>
  </si>
  <si>
    <t>чай с облепихой</t>
  </si>
  <si>
    <t>МБОУ "Терентьевская СОШ"</t>
  </si>
  <si>
    <t>директор</t>
  </si>
  <si>
    <t>Абрамова М.Н.</t>
  </si>
  <si>
    <t>овощи</t>
  </si>
  <si>
    <t>десерт</t>
  </si>
  <si>
    <t>филе птицы, тушеное с овощами</t>
  </si>
  <si>
    <t>картофель,запеченный с зеленью</t>
  </si>
  <si>
    <t>фруктовый  десерт</t>
  </si>
  <si>
    <t>0, 25</t>
  </si>
  <si>
    <t>12, 73</t>
  </si>
  <si>
    <t>51, 3</t>
  </si>
  <si>
    <t>2, 28</t>
  </si>
  <si>
    <t>0, 24</t>
  </si>
  <si>
    <t>8, 04</t>
  </si>
  <si>
    <t>1, 32</t>
  </si>
  <si>
    <t>70, 5</t>
  </si>
  <si>
    <t>39, 6</t>
  </si>
  <si>
    <t>0, 6</t>
  </si>
  <si>
    <t>14, 7</t>
  </si>
  <si>
    <t>1, 61</t>
  </si>
  <si>
    <t>каша гречневая вязкая с маслом</t>
  </si>
  <si>
    <t>4, 3</t>
  </si>
  <si>
    <t>4, 24</t>
  </si>
  <si>
    <t>18, 77</t>
  </si>
  <si>
    <t>129, 54</t>
  </si>
  <si>
    <t>9, 84</t>
  </si>
  <si>
    <t>13, 81</t>
  </si>
  <si>
    <t>7, 8</t>
  </si>
  <si>
    <t>7, 21</t>
  </si>
  <si>
    <t>6, 76</t>
  </si>
  <si>
    <t>3, 93</t>
  </si>
  <si>
    <t xml:space="preserve">  пшеничный</t>
  </si>
  <si>
    <t>0, 36</t>
  </si>
  <si>
    <t>4, 39</t>
  </si>
  <si>
    <t>0, 37</t>
  </si>
  <si>
    <t>14, 85</t>
  </si>
  <si>
    <t>1, 12</t>
  </si>
  <si>
    <t>жаркое с мясом</t>
  </si>
  <si>
    <t>24, 59</t>
  </si>
  <si>
    <t>0, 2</t>
  </si>
  <si>
    <t>6, 64</t>
  </si>
  <si>
    <t>5, 15</t>
  </si>
  <si>
    <t>141, 19</t>
  </si>
  <si>
    <t>2, 25</t>
  </si>
  <si>
    <t>0, 87</t>
  </si>
  <si>
    <t>14, 94</t>
  </si>
  <si>
    <t>масло сливочное порциями</t>
  </si>
  <si>
    <t>0, 12</t>
  </si>
  <si>
    <t>10, 88</t>
  </si>
  <si>
    <t>0, 19</t>
  </si>
  <si>
    <t>икра овощная</t>
  </si>
  <si>
    <t>1, 02</t>
  </si>
  <si>
    <t>7, 98</t>
  </si>
  <si>
    <t>3, 06</t>
  </si>
  <si>
    <t>13, 63</t>
  </si>
  <si>
    <t>141, 18</t>
  </si>
  <si>
    <t>14, 75</t>
  </si>
  <si>
    <t>1, 52</t>
  </si>
  <si>
    <t>0, 16</t>
  </si>
  <si>
    <t xml:space="preserve"> гуляш</t>
  </si>
  <si>
    <t>груша</t>
  </si>
  <si>
    <t>омлет с сыром</t>
  </si>
  <si>
    <t xml:space="preserve">  пшеничный </t>
  </si>
  <si>
    <t xml:space="preserve">молочный </t>
  </si>
  <si>
    <t>компот из кураги</t>
  </si>
  <si>
    <t>0.04</t>
  </si>
  <si>
    <t xml:space="preserve">каша гречневая вязкая с маслом </t>
  </si>
  <si>
    <t>суп рыбный с крупой (рыбные консервы)</t>
  </si>
  <si>
    <t xml:space="preserve"> горошек консервированный</t>
  </si>
  <si>
    <t>филе птицы, тушенное в томатном соусе</t>
  </si>
  <si>
    <t>14, 84</t>
  </si>
  <si>
    <t>12, 69</t>
  </si>
  <si>
    <t>4, 46</t>
  </si>
  <si>
    <t>41, 29</t>
  </si>
  <si>
    <t>191, 87</t>
  </si>
  <si>
    <t>227, 48</t>
  </si>
  <si>
    <t>обед</t>
  </si>
  <si>
    <t>суп картофельный с мясом</t>
  </si>
  <si>
    <t>рыба, тушенная с овощами</t>
  </si>
  <si>
    <t>115, 7</t>
  </si>
  <si>
    <t>105, 75</t>
  </si>
  <si>
    <t>70, 50</t>
  </si>
  <si>
    <t>5, 78</t>
  </si>
  <si>
    <t>5, 5</t>
  </si>
  <si>
    <t>10, 8</t>
  </si>
  <si>
    <t>4, 91</t>
  </si>
  <si>
    <t>3, 42</t>
  </si>
  <si>
    <t>22, 14</t>
  </si>
  <si>
    <t>за день</t>
  </si>
  <si>
    <t>каша кукурузная молочная с маслом</t>
  </si>
  <si>
    <t>200/ 5</t>
  </si>
  <si>
    <t>7, 32</t>
  </si>
  <si>
    <t>7, 29</t>
  </si>
  <si>
    <t>34, 18</t>
  </si>
  <si>
    <t>230, 69</t>
  </si>
  <si>
    <t>чай  с сахаром и лимоном</t>
  </si>
  <si>
    <t>0, 04</t>
  </si>
  <si>
    <t>7, 4</t>
  </si>
  <si>
    <t xml:space="preserve">батон пшеничный </t>
  </si>
  <si>
    <t>блинчики с маслом (2 шт.)</t>
  </si>
  <si>
    <t>80/ 10</t>
  </si>
  <si>
    <t>9, 71</t>
  </si>
  <si>
    <t>219, 19</t>
  </si>
  <si>
    <t xml:space="preserve">0, 4 </t>
  </si>
  <si>
    <t xml:space="preserve"> 6, 0</t>
  </si>
  <si>
    <t>6, 28</t>
  </si>
  <si>
    <t>7, 12</t>
  </si>
  <si>
    <t xml:space="preserve">109, 74 </t>
  </si>
  <si>
    <t>плов с мясом</t>
  </si>
  <si>
    <t>26, 9</t>
  </si>
  <si>
    <t>33, 16</t>
  </si>
  <si>
    <t>40, 37</t>
  </si>
  <si>
    <t>567, 08</t>
  </si>
  <si>
    <t>59, 48</t>
  </si>
  <si>
    <t xml:space="preserve">0, 16 </t>
  </si>
  <si>
    <t>1 ,  52</t>
  </si>
  <si>
    <t xml:space="preserve">9, 84  </t>
  </si>
  <si>
    <t xml:space="preserve"> 1, 32</t>
  </si>
  <si>
    <t>0,  24</t>
  </si>
  <si>
    <t xml:space="preserve"> 8, 04</t>
  </si>
  <si>
    <t>39, 60</t>
  </si>
  <si>
    <t>14,  7</t>
  </si>
  <si>
    <t>пюре из гороха с маслом</t>
  </si>
  <si>
    <t>13, 95</t>
  </si>
  <si>
    <t>4, 65</t>
  </si>
  <si>
    <t>224, 85</t>
  </si>
  <si>
    <t>1, 65</t>
  </si>
  <si>
    <t>0, 3</t>
  </si>
  <si>
    <t>10, 05</t>
  </si>
  <si>
    <t>картофельное пюре с маслом</t>
  </si>
  <si>
    <t>3, 28</t>
  </si>
  <si>
    <t>7, 81</t>
  </si>
  <si>
    <t>21, 57</t>
  </si>
  <si>
    <t>170, 22</t>
  </si>
  <si>
    <t>огурцы порционные</t>
  </si>
  <si>
    <t>0, 48</t>
  </si>
  <si>
    <t>1, 56</t>
  </si>
  <si>
    <t>8, 4</t>
  </si>
  <si>
    <t>рассольник с маслом и сметаной</t>
  </si>
  <si>
    <t>6, 2</t>
  </si>
  <si>
    <t>6, 38</t>
  </si>
  <si>
    <t>12, 3</t>
  </si>
  <si>
    <t>131, 7</t>
  </si>
  <si>
    <t>филе птицы, тушенное в сливочно-сырном  соусе</t>
  </si>
  <si>
    <t>19, 78</t>
  </si>
  <si>
    <t>24, 51</t>
  </si>
  <si>
    <t>2, 52</t>
  </si>
  <si>
    <t>312, 28</t>
  </si>
  <si>
    <t>запеканка из творога с шоколадным соусом</t>
  </si>
  <si>
    <t>25,.34</t>
  </si>
  <si>
    <t>11, 2</t>
  </si>
  <si>
    <t>29, 53</t>
  </si>
  <si>
    <t>322, 83</t>
  </si>
  <si>
    <t>0, 45</t>
  </si>
  <si>
    <t xml:space="preserve">15, 45 </t>
  </si>
  <si>
    <t>кукуруза консервированная</t>
  </si>
  <si>
    <t>1, 24</t>
  </si>
  <si>
    <t>0, 21</t>
  </si>
  <si>
    <t>6, 12</t>
  </si>
  <si>
    <t>31, 32</t>
  </si>
  <si>
    <t>каша рисовая молочная с ананасом и с маслом</t>
  </si>
  <si>
    <t>6, 23</t>
  </si>
  <si>
    <t>7,  14</t>
  </si>
  <si>
    <t>31, 66</t>
  </si>
  <si>
    <t>молочный десерт</t>
  </si>
  <si>
    <t>8, 25</t>
  </si>
  <si>
    <t>6, 25</t>
  </si>
  <si>
    <t>3, 48</t>
  </si>
  <si>
    <t>4, 43</t>
  </si>
  <si>
    <t>суп куриный с вермишелью</t>
  </si>
  <si>
    <t>9, 96</t>
  </si>
  <si>
    <t>0, 02</t>
  </si>
  <si>
    <t>146, 41</t>
  </si>
  <si>
    <t xml:space="preserve">0, 6 </t>
  </si>
  <si>
    <t>15, 45</t>
  </si>
  <si>
    <t>филе птицы, тушенное в сливочно-сырном соусе</t>
  </si>
  <si>
    <t xml:space="preserve">печень говяжья, тушенная в сметанном соусе </t>
  </si>
  <si>
    <t>154, 13</t>
  </si>
  <si>
    <t>3, 3</t>
  </si>
  <si>
    <t>3, 9</t>
  </si>
  <si>
    <t>25, 6</t>
  </si>
  <si>
    <t>151, 35</t>
  </si>
  <si>
    <t xml:space="preserve">пшеничный   </t>
  </si>
  <si>
    <t>маринад из  моркови</t>
  </si>
  <si>
    <t>4, 27</t>
  </si>
  <si>
    <t>6, 02</t>
  </si>
  <si>
    <t>68,  62</t>
  </si>
  <si>
    <t>9, 19</t>
  </si>
  <si>
    <t>5,  64</t>
  </si>
  <si>
    <t>Бефстроганов</t>
  </si>
  <si>
    <t>18, 49</t>
  </si>
  <si>
    <t>18, 54</t>
  </si>
  <si>
    <t>3, 59</t>
  </si>
  <si>
    <t>сок  фруктовый</t>
  </si>
  <si>
    <t xml:space="preserve">  </t>
  </si>
  <si>
    <t>16, 8</t>
  </si>
  <si>
    <t>биточек из рыбы</t>
  </si>
  <si>
    <t>14, 8</t>
  </si>
  <si>
    <t>13, 02</t>
  </si>
  <si>
    <t>12, 17</t>
  </si>
  <si>
    <t>226, 36</t>
  </si>
  <si>
    <t>рагу овощное с маслом</t>
  </si>
  <si>
    <t>2, 41</t>
  </si>
  <si>
    <t>7, 02</t>
  </si>
  <si>
    <t>14, 18</t>
  </si>
  <si>
    <t>130, 79</t>
  </si>
  <si>
    <t>1,6 5</t>
  </si>
  <si>
    <t>суп куриный с рисом и томатом</t>
  </si>
  <si>
    <t>7, 6</t>
  </si>
  <si>
    <t>12, 8</t>
  </si>
  <si>
    <t>139, 8</t>
  </si>
  <si>
    <t>20, 15</t>
  </si>
  <si>
    <t>19, 08</t>
  </si>
  <si>
    <t>350, 62</t>
  </si>
  <si>
    <t>макароны отварные с сыром и маслом</t>
  </si>
  <si>
    <t>7, 85</t>
  </si>
  <si>
    <t>5, 23</t>
  </si>
  <si>
    <t>243, 85</t>
  </si>
  <si>
    <t>3, 31</t>
  </si>
  <si>
    <t>5, 56</t>
  </si>
  <si>
    <t>25, 99</t>
  </si>
  <si>
    <t>167, 07</t>
  </si>
  <si>
    <t>14,  4</t>
  </si>
  <si>
    <t>58, 4</t>
  </si>
  <si>
    <t>помидоры порционные</t>
  </si>
  <si>
    <t xml:space="preserve">картофель запеченный  </t>
  </si>
  <si>
    <t>0, 66</t>
  </si>
  <si>
    <t>14, 4</t>
  </si>
  <si>
    <t>курица запеченная с сыром</t>
  </si>
  <si>
    <t>24, 87</t>
  </si>
  <si>
    <t>21, 09</t>
  </si>
  <si>
    <t>0, 72</t>
  </si>
  <si>
    <t>290, 5</t>
  </si>
  <si>
    <t>запеканка  из творога  со сгущенным молоком</t>
  </si>
  <si>
    <t>25, 71</t>
  </si>
  <si>
    <t>11, 96</t>
  </si>
  <si>
    <t>32, 3</t>
  </si>
  <si>
    <t>342, 12</t>
  </si>
  <si>
    <t>30, 26</t>
  </si>
  <si>
    <t>1, 5</t>
  </si>
  <si>
    <t>0, 58</t>
  </si>
  <si>
    <t>52, 4</t>
  </si>
  <si>
    <t>горячий бутерброд на батоне</t>
  </si>
  <si>
    <t>4, 84</t>
  </si>
  <si>
    <t>9, 87</t>
  </si>
  <si>
    <t>99, 54</t>
  </si>
  <si>
    <t>фрукты в ассортименте</t>
  </si>
  <si>
    <t>рыба, запеченная под сырно-овощной шапкой</t>
  </si>
  <si>
    <t>19, 52</t>
  </si>
  <si>
    <t>10, 17</t>
  </si>
  <si>
    <t>5, 89</t>
  </si>
  <si>
    <t>193, 12</t>
  </si>
  <si>
    <t>филе курицы, тушенное с овощами</t>
  </si>
  <si>
    <t>15, 77</t>
  </si>
  <si>
    <t>190, 47</t>
  </si>
  <si>
    <t xml:space="preserve"> отвар из шиповника</t>
  </si>
  <si>
    <t>0, 64</t>
  </si>
  <si>
    <t>16, 06</t>
  </si>
  <si>
    <t>79, 85</t>
  </si>
  <si>
    <t xml:space="preserve"> филе птицы, запеченное с помидорами</t>
  </si>
  <si>
    <t>20, 45</t>
  </si>
  <si>
    <t>19, 92</t>
  </si>
  <si>
    <t>1, 59</t>
  </si>
  <si>
    <t>269, 25</t>
  </si>
  <si>
    <t>3,  33</t>
  </si>
  <si>
    <t>3, 81</t>
  </si>
  <si>
    <t>26, 04</t>
  </si>
  <si>
    <t>151, 12</t>
  </si>
  <si>
    <t>69, 66</t>
  </si>
  <si>
    <t>0 3</t>
  </si>
  <si>
    <t>70, 1</t>
  </si>
  <si>
    <t>1, 75</t>
  </si>
  <si>
    <t>0, 11</t>
  </si>
  <si>
    <t>3, 55</t>
  </si>
  <si>
    <t>14, 76</t>
  </si>
  <si>
    <t>84, 8</t>
  </si>
  <si>
    <t>12, 86</t>
  </si>
  <si>
    <t>4, 94</t>
  </si>
  <si>
    <t>49, 5</t>
  </si>
  <si>
    <t>59, 4</t>
  </si>
  <si>
    <t>12, 06</t>
  </si>
  <si>
    <t>фруктовый десерт</t>
  </si>
  <si>
    <t>18, 13</t>
  </si>
  <si>
    <t>17, 05</t>
  </si>
  <si>
    <t>3, 69</t>
  </si>
  <si>
    <t>240, 96</t>
  </si>
  <si>
    <t>58, 75</t>
  </si>
  <si>
    <t>18,1 3</t>
  </si>
  <si>
    <t>3,  42</t>
  </si>
  <si>
    <t xml:space="preserve">пшеничный/ ржаной </t>
  </si>
  <si>
    <t>25/20</t>
  </si>
  <si>
    <t>1,9 /1, 32</t>
  </si>
  <si>
    <t>12,3/8,04</t>
  </si>
  <si>
    <t>0,2/ 0,24</t>
  </si>
  <si>
    <t>58,75/39,0</t>
  </si>
  <si>
    <t>1, 2</t>
  </si>
  <si>
    <t>5, 4</t>
  </si>
  <si>
    <t>5, 16</t>
  </si>
  <si>
    <t>73.2</t>
  </si>
  <si>
    <t>5, 88</t>
  </si>
  <si>
    <t>8, 82</t>
  </si>
  <si>
    <t>9, 6</t>
  </si>
  <si>
    <t>142, 2</t>
  </si>
  <si>
    <t>4, 96</t>
  </si>
  <si>
    <t>31, 76</t>
  </si>
  <si>
    <t>198, 84</t>
  </si>
  <si>
    <t>20, 02</t>
  </si>
  <si>
    <t>5, 9</t>
  </si>
  <si>
    <t>72, 8</t>
  </si>
  <si>
    <t>филе птицы, тушеное  с томатным соусом</t>
  </si>
  <si>
    <t xml:space="preserve"> пшеничный</t>
  </si>
  <si>
    <t>чай с шиповником</t>
  </si>
  <si>
    <t>4, 4</t>
  </si>
  <si>
    <t>4,6 4</t>
  </si>
  <si>
    <t>0, 06</t>
  </si>
  <si>
    <t>7, 95</t>
  </si>
  <si>
    <t>29, 14</t>
  </si>
  <si>
    <t>22, 92</t>
  </si>
  <si>
    <t>рыба, тушеная с овощами</t>
  </si>
  <si>
    <t>в ассортименте</t>
  </si>
  <si>
    <t>4,  94</t>
  </si>
  <si>
    <t>14,  16</t>
  </si>
  <si>
    <t>55, 48</t>
  </si>
  <si>
    <t>2, 64</t>
  </si>
  <si>
    <t>16, 08</t>
  </si>
  <si>
    <t>79, 2</t>
  </si>
  <si>
    <t>35, 82</t>
  </si>
  <si>
    <t>54, 6</t>
  </si>
  <si>
    <t xml:space="preserve"> 17, 05</t>
  </si>
  <si>
    <t>51,  3</t>
  </si>
  <si>
    <t>18,  77</t>
  </si>
  <si>
    <t>3,6 9</t>
  </si>
  <si>
    <t>1, 98</t>
  </si>
  <si>
    <t xml:space="preserve"> 0,  36</t>
  </si>
  <si>
    <t>23, 6</t>
  </si>
  <si>
    <t>13, 36</t>
  </si>
  <si>
    <t>15,  45</t>
  </si>
  <si>
    <t>17,  88</t>
  </si>
  <si>
    <t>блинчик со сгущенным молоком</t>
  </si>
  <si>
    <t>каша овсяная молочная с маслом</t>
  </si>
  <si>
    <t>8, 2</t>
  </si>
  <si>
    <t>8, 73</t>
  </si>
  <si>
    <t>29, 68</t>
  </si>
  <si>
    <t>40/ 10</t>
  </si>
  <si>
    <t>2, 9</t>
  </si>
  <si>
    <t>3, 99</t>
  </si>
  <si>
    <t>18, 99</t>
  </si>
  <si>
    <t>127, 19</t>
  </si>
  <si>
    <t>78, 6</t>
  </si>
  <si>
    <t>завтрак</t>
  </si>
  <si>
    <t>котлета мясная</t>
  </si>
  <si>
    <t>15, 51</t>
  </si>
  <si>
    <t>232, 47</t>
  </si>
  <si>
    <t>картофель запеченный</t>
  </si>
  <si>
    <t>167,  07</t>
  </si>
  <si>
    <t>54, 60</t>
  </si>
  <si>
    <t>гор. Напиток</t>
  </si>
  <si>
    <t>бульон куриный с яйцом и гренками</t>
  </si>
  <si>
    <t>200/12/10</t>
  </si>
  <si>
    <t>6, 01</t>
  </si>
  <si>
    <t>4, 38</t>
  </si>
  <si>
    <t>7, 73</t>
  </si>
  <si>
    <t>93, 68</t>
  </si>
  <si>
    <t>пельмени оварные с маслом</t>
  </si>
  <si>
    <t>16, 97</t>
  </si>
  <si>
    <t>25, 42</t>
  </si>
  <si>
    <t>422, 09</t>
  </si>
  <si>
    <t>компот  из смеси фруктов и ягод</t>
  </si>
  <si>
    <t>12,  73</t>
  </si>
  <si>
    <t>в  ассортименте</t>
  </si>
  <si>
    <t>пудинг из творога с персиками и карамельны соусом</t>
  </si>
  <si>
    <t>13, 61</t>
  </si>
  <si>
    <t>31, 05</t>
  </si>
  <si>
    <t>сыр сливочный в индивидуальной упаковке</t>
  </si>
  <si>
    <t>2, 48</t>
  </si>
  <si>
    <t>3, 96</t>
  </si>
  <si>
    <t>0, 68</t>
  </si>
  <si>
    <t>гор. Блюдо</t>
  </si>
  <si>
    <t>щи вегетарианские со сметаной</t>
  </si>
  <si>
    <t>1, 7</t>
  </si>
  <si>
    <t>2, 78</t>
  </si>
  <si>
    <t>7, 17</t>
  </si>
  <si>
    <t>1, 44</t>
  </si>
  <si>
    <t>чахохибли</t>
  </si>
  <si>
    <t>21, 52</t>
  </si>
  <si>
    <t>19, 57</t>
  </si>
  <si>
    <t>2, 45</t>
  </si>
  <si>
    <t>270, 77</t>
  </si>
  <si>
    <t>3,  81</t>
  </si>
  <si>
    <t>икра свекольная</t>
  </si>
  <si>
    <t>2, 89</t>
  </si>
  <si>
    <t>16, 5</t>
  </si>
  <si>
    <t>1, 29</t>
  </si>
  <si>
    <t>6, 97</t>
  </si>
  <si>
    <t>72, 75</t>
  </si>
  <si>
    <t>гуляш</t>
  </si>
  <si>
    <t>ассорти из свежих овощей</t>
  </si>
  <si>
    <t>зраза мясная ленивая</t>
  </si>
  <si>
    <t>19, 34</t>
  </si>
  <si>
    <t>281, 58</t>
  </si>
  <si>
    <t>йогурт</t>
  </si>
  <si>
    <t>масло  сливочное  порциями</t>
  </si>
  <si>
    <t>0, 08</t>
  </si>
  <si>
    <t>7, 25</t>
  </si>
  <si>
    <t>0, 13</t>
  </si>
  <si>
    <t>20, 29</t>
  </si>
  <si>
    <t>25, 94</t>
  </si>
  <si>
    <t>618, 28</t>
  </si>
  <si>
    <t>23, 41</t>
  </si>
  <si>
    <t>18, 27</t>
  </si>
  <si>
    <t>85, 52</t>
  </si>
  <si>
    <t>584, 14</t>
  </si>
  <si>
    <t>36, 71</t>
  </si>
  <si>
    <t>55, 71</t>
  </si>
  <si>
    <t>40, 44</t>
  </si>
  <si>
    <t>58, 71</t>
  </si>
  <si>
    <t>94, 92</t>
  </si>
  <si>
    <t>180, 44</t>
  </si>
  <si>
    <t>1477, 54</t>
  </si>
  <si>
    <t>28, 92</t>
  </si>
  <si>
    <t>572, 39</t>
  </si>
  <si>
    <t>34, 69</t>
  </si>
  <si>
    <t>49, 12</t>
  </si>
  <si>
    <t>32, 47</t>
  </si>
  <si>
    <t>90, 36</t>
  </si>
  <si>
    <t>847, 51</t>
  </si>
  <si>
    <t>72, 53</t>
  </si>
  <si>
    <t>61, 39</t>
  </si>
  <si>
    <t>125, 05</t>
  </si>
  <si>
    <t>1419, 9</t>
  </si>
  <si>
    <t>24, 97</t>
  </si>
  <si>
    <t>25, 31</t>
  </si>
  <si>
    <t xml:space="preserve">557, 5 </t>
  </si>
  <si>
    <t>36, 06</t>
  </si>
  <si>
    <t>61, 03</t>
  </si>
  <si>
    <t>82, 82</t>
  </si>
  <si>
    <t>61, 13</t>
  </si>
  <si>
    <t>141, 7</t>
  </si>
  <si>
    <t>795, 19</t>
  </si>
  <si>
    <t>1352, 69</t>
  </si>
  <si>
    <t>28, 19</t>
  </si>
  <si>
    <t>12, 52</t>
  </si>
  <si>
    <t>67, 19</t>
  </si>
  <si>
    <t>501, 06</t>
  </si>
  <si>
    <t>36, 22</t>
  </si>
  <si>
    <t>31, 09</t>
  </si>
  <si>
    <t>43, 61</t>
  </si>
  <si>
    <t>64, 41</t>
  </si>
  <si>
    <t>88, 27</t>
  </si>
  <si>
    <t>155, 46</t>
  </si>
  <si>
    <t>783, 76</t>
  </si>
  <si>
    <t>1284, 82</t>
  </si>
  <si>
    <t>586, 7</t>
  </si>
  <si>
    <t>28, 64</t>
  </si>
  <si>
    <t>13, 35</t>
  </si>
  <si>
    <t>36, 27</t>
  </si>
  <si>
    <t>57, 78</t>
  </si>
  <si>
    <t>117, 5</t>
  </si>
  <si>
    <t>649, 47</t>
  </si>
  <si>
    <t>1236, 17</t>
  </si>
  <si>
    <t>99, 97</t>
  </si>
  <si>
    <t>32, 92</t>
  </si>
  <si>
    <t>58, 86</t>
  </si>
  <si>
    <t>120, 26</t>
  </si>
  <si>
    <t>68, 7</t>
  </si>
  <si>
    <t>144, 68</t>
  </si>
  <si>
    <t>732, 21</t>
  </si>
  <si>
    <t>1350, 49</t>
  </si>
  <si>
    <t>27, 52</t>
  </si>
  <si>
    <t>29, 75</t>
  </si>
  <si>
    <t>74, 04</t>
  </si>
  <si>
    <t>679, 82</t>
  </si>
  <si>
    <t>31, 7</t>
  </si>
  <si>
    <t>9, 22</t>
  </si>
  <si>
    <t>17, 82</t>
  </si>
  <si>
    <t>47, 57</t>
  </si>
  <si>
    <t>105, 65</t>
  </si>
  <si>
    <t>179, 69</t>
  </si>
  <si>
    <t>709, 61</t>
  </si>
  <si>
    <t>1389, 83</t>
  </si>
  <si>
    <t>22, 87</t>
  </si>
  <si>
    <t>6, 91</t>
  </si>
  <si>
    <t>81, 46</t>
  </si>
  <si>
    <t>473, 92</t>
  </si>
  <si>
    <t>39, 1</t>
  </si>
  <si>
    <t>61, 97</t>
  </si>
  <si>
    <t>33, 81</t>
  </si>
  <si>
    <t>40, 72</t>
  </si>
  <si>
    <t>178, 34</t>
  </si>
  <si>
    <t>841, 34</t>
  </si>
  <si>
    <t>131, 26</t>
  </si>
  <si>
    <t>28, 3</t>
  </si>
  <si>
    <t>26, 69</t>
  </si>
  <si>
    <t>48, 98</t>
  </si>
  <si>
    <t>561, 01</t>
  </si>
  <si>
    <t>28, 62</t>
  </si>
  <si>
    <t>56, 92</t>
  </si>
  <si>
    <t>30, 08</t>
  </si>
  <si>
    <t>56, 77</t>
  </si>
  <si>
    <t>138, 98</t>
  </si>
  <si>
    <t>745, 17</t>
  </si>
  <si>
    <t>1306, 18</t>
  </si>
  <si>
    <t>26, 43</t>
  </si>
  <si>
    <t>87, 05</t>
  </si>
  <si>
    <t>5, 92</t>
  </si>
  <si>
    <t>25, 7</t>
  </si>
  <si>
    <t>23.59</t>
  </si>
  <si>
    <t>35.07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</si>
</sst>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2D2D2D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" xfId="1" applyBorder="1"/>
    <xf numFmtId="0" fontId="11" fillId="0" borderId="24" xfId="1" applyBorder="1"/>
    <xf numFmtId="0" fontId="11" fillId="0" borderId="1" xfId="1" applyBorder="1"/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24" xfId="1" applyBorder="1"/>
    <xf numFmtId="0" fontId="11" fillId="0" borderId="1" xfId="1" applyBorder="1"/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3" fillId="0" borderId="25" xfId="1" applyFont="1" applyBorder="1"/>
    <xf numFmtId="0" fontId="13" fillId="0" borderId="26" xfId="1" applyFont="1" applyBorder="1"/>
    <xf numFmtId="0" fontId="15" fillId="0" borderId="2" xfId="0" applyFont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1" fontId="0" fillId="4" borderId="28" xfId="0" applyNumberForma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3"/>
  <sheetViews>
    <sheetView tabSelected="1" workbookViewId="0">
      <pane xSplit="4" ySplit="5" topLeftCell="E432" activePane="bottomRight" state="frozen"/>
      <selection pane="topRight" activeCell="E1" sqref="E1"/>
      <selection pane="bottomLeft" activeCell="A6" sqref="A6"/>
      <selection pane="bottomRight" activeCell="E433" sqref="E43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1.42578125" style="2" customWidth="1"/>
    <col min="8" max="8" width="7.85546875" style="2" customWidth="1"/>
    <col min="9" max="9" width="10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5" t="s">
        <v>69</v>
      </c>
      <c r="D1" s="106"/>
      <c r="E1" s="106"/>
      <c r="F1" s="12" t="s">
        <v>16</v>
      </c>
      <c r="G1" s="2" t="s">
        <v>17</v>
      </c>
      <c r="H1" s="107" t="s">
        <v>70</v>
      </c>
      <c r="I1" s="107"/>
      <c r="J1" s="107"/>
      <c r="K1" s="107"/>
    </row>
    <row r="2" spans="1:12" ht="18" x14ac:dyDescent="0.2">
      <c r="A2" s="35" t="s">
        <v>6</v>
      </c>
      <c r="C2" s="2"/>
      <c r="G2" s="2" t="s">
        <v>18</v>
      </c>
      <c r="H2" s="107" t="s">
        <v>71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338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88">
        <v>1</v>
      </c>
      <c r="B6" s="22">
        <v>1</v>
      </c>
      <c r="C6" s="67" t="s">
        <v>20</v>
      </c>
      <c r="D6" s="68" t="s">
        <v>21</v>
      </c>
      <c r="E6" s="52" t="s">
        <v>158</v>
      </c>
      <c r="F6" s="53" t="s">
        <v>159</v>
      </c>
      <c r="G6" s="53" t="s">
        <v>160</v>
      </c>
      <c r="H6" s="53" t="s">
        <v>161</v>
      </c>
      <c r="I6" s="93" t="s">
        <v>162</v>
      </c>
      <c r="J6" s="53" t="s">
        <v>163</v>
      </c>
      <c r="K6" s="71">
        <v>123</v>
      </c>
      <c r="L6" s="65"/>
    </row>
    <row r="7" spans="1:12" ht="15.75" thickBot="1" x14ac:dyDescent="0.3">
      <c r="A7" s="23"/>
      <c r="B7" s="15"/>
      <c r="C7" s="89"/>
      <c r="D7" s="66" t="s">
        <v>22</v>
      </c>
      <c r="E7" s="51" t="s">
        <v>164</v>
      </c>
      <c r="F7" s="54">
        <v>200</v>
      </c>
      <c r="G7" s="54" t="s">
        <v>165</v>
      </c>
      <c r="H7" s="54">
        <v>0</v>
      </c>
      <c r="I7" s="55" t="s">
        <v>166</v>
      </c>
      <c r="J7" s="69" t="s">
        <v>307</v>
      </c>
      <c r="K7" s="70">
        <v>114</v>
      </c>
      <c r="L7" s="65"/>
    </row>
    <row r="8" spans="1:12" ht="15.75" thickBot="1" x14ac:dyDescent="0.3">
      <c r="A8" s="23"/>
      <c r="B8" s="15"/>
      <c r="C8" s="89"/>
      <c r="D8" s="66" t="s">
        <v>23</v>
      </c>
      <c r="E8" s="51" t="s">
        <v>167</v>
      </c>
      <c r="F8" s="54">
        <v>30</v>
      </c>
      <c r="G8" s="54" t="s">
        <v>112</v>
      </c>
      <c r="H8" s="54" t="s">
        <v>113</v>
      </c>
      <c r="I8" s="55" t="s">
        <v>114</v>
      </c>
      <c r="J8" s="69">
        <v>78.599999999999994</v>
      </c>
      <c r="K8" s="70">
        <v>121</v>
      </c>
      <c r="L8" s="65"/>
    </row>
    <row r="9" spans="1:12" ht="15.75" thickBot="1" x14ac:dyDescent="0.3">
      <c r="A9" s="23"/>
      <c r="B9" s="15"/>
      <c r="C9" s="89"/>
      <c r="D9" s="72" t="s">
        <v>29</v>
      </c>
      <c r="E9" s="51" t="s">
        <v>168</v>
      </c>
      <c r="F9" s="54" t="s">
        <v>169</v>
      </c>
      <c r="G9" s="54" t="s">
        <v>102</v>
      </c>
      <c r="H9" s="54" t="s">
        <v>170</v>
      </c>
      <c r="I9" s="55">
        <v>26.83</v>
      </c>
      <c r="J9" s="54" t="s">
        <v>171</v>
      </c>
      <c r="K9" s="70">
        <v>162</v>
      </c>
      <c r="L9" s="65"/>
    </row>
    <row r="10" spans="1:12" ht="15.75" thickBot="1" x14ac:dyDescent="0.3">
      <c r="A10" s="88"/>
      <c r="B10" s="22"/>
      <c r="C10" s="89"/>
      <c r="D10" s="72" t="s">
        <v>24</v>
      </c>
      <c r="E10" s="87" t="s">
        <v>76</v>
      </c>
      <c r="F10" s="84">
        <v>190</v>
      </c>
      <c r="G10" s="54">
        <v>5</v>
      </c>
      <c r="H10" s="54" t="s">
        <v>172</v>
      </c>
      <c r="I10" s="55">
        <v>2</v>
      </c>
      <c r="J10" s="82">
        <v>25</v>
      </c>
      <c r="K10" s="77"/>
      <c r="L10" s="65"/>
    </row>
    <row r="11" spans="1:12" ht="15.75" thickBot="1" x14ac:dyDescent="0.3">
      <c r="A11" s="23"/>
      <c r="B11" s="15"/>
      <c r="C11" s="90"/>
      <c r="D11" s="18" t="s">
        <v>33</v>
      </c>
      <c r="E11" s="9"/>
      <c r="F11" s="19">
        <v>715</v>
      </c>
      <c r="G11" s="19">
        <v>19</v>
      </c>
      <c r="H11" s="19" t="s">
        <v>478</v>
      </c>
      <c r="I11" s="19" t="s">
        <v>479</v>
      </c>
      <c r="J11" s="19" t="s">
        <v>480</v>
      </c>
      <c r="K11" s="25"/>
      <c r="L11" s="65">
        <v>0</v>
      </c>
    </row>
    <row r="12" spans="1:12" ht="15.75" thickBot="1" x14ac:dyDescent="0.3">
      <c r="A12" s="88">
        <v>1</v>
      </c>
      <c r="B12" s="10">
        <v>1</v>
      </c>
      <c r="C12" s="10" t="s">
        <v>145</v>
      </c>
      <c r="D12" s="7" t="s">
        <v>26</v>
      </c>
      <c r="E12" s="42"/>
      <c r="F12" s="43"/>
      <c r="G12" s="43"/>
      <c r="H12" s="43"/>
      <c r="I12" s="43"/>
      <c r="J12" s="43"/>
      <c r="K12" s="44"/>
      <c r="L12" s="65"/>
    </row>
    <row r="13" spans="1:12" ht="15.75" thickBot="1" x14ac:dyDescent="0.3">
      <c r="A13" s="23"/>
      <c r="B13" s="15"/>
      <c r="C13" s="11"/>
      <c r="D13" s="7" t="s">
        <v>27</v>
      </c>
      <c r="E13" s="51" t="s">
        <v>44</v>
      </c>
      <c r="F13" s="54">
        <v>200</v>
      </c>
      <c r="G13" s="54" t="s">
        <v>173</v>
      </c>
      <c r="H13" s="54" t="s">
        <v>174</v>
      </c>
      <c r="I13" s="55" t="s">
        <v>175</v>
      </c>
      <c r="J13" s="54" t="s">
        <v>176</v>
      </c>
      <c r="K13" s="44">
        <v>30</v>
      </c>
      <c r="L13" s="65"/>
    </row>
    <row r="14" spans="1:12" ht="15.75" thickBot="1" x14ac:dyDescent="0.3">
      <c r="A14" s="11"/>
      <c r="B14" s="11"/>
      <c r="C14" s="11"/>
      <c r="D14" s="7" t="s">
        <v>28</v>
      </c>
      <c r="E14" s="52" t="s">
        <v>177</v>
      </c>
      <c r="F14" s="53">
        <v>250</v>
      </c>
      <c r="G14" s="53" t="s">
        <v>178</v>
      </c>
      <c r="H14" s="53" t="s">
        <v>179</v>
      </c>
      <c r="I14" s="93" t="s">
        <v>180</v>
      </c>
      <c r="J14" s="53" t="s">
        <v>181</v>
      </c>
      <c r="K14" s="44">
        <v>504</v>
      </c>
      <c r="L14" s="65"/>
    </row>
    <row r="15" spans="1:12" ht="15.75" thickBot="1" x14ac:dyDescent="0.3">
      <c r="A15" s="11"/>
      <c r="B15" s="11"/>
      <c r="C15" s="11"/>
      <c r="D15" s="7" t="s">
        <v>29</v>
      </c>
      <c r="E15" s="51"/>
      <c r="F15" s="44"/>
      <c r="G15" s="44"/>
      <c r="H15" s="44"/>
      <c r="I15" s="44"/>
      <c r="J15" s="44"/>
      <c r="K15" s="44"/>
      <c r="L15" s="65"/>
    </row>
    <row r="16" spans="1:12" ht="15.75" thickBot="1" x14ac:dyDescent="0.3">
      <c r="A16" s="11"/>
      <c r="B16" s="11"/>
      <c r="C16" s="11"/>
      <c r="D16" s="7" t="s">
        <v>58</v>
      </c>
      <c r="E16" s="51" t="s">
        <v>45</v>
      </c>
      <c r="F16" s="54">
        <v>200</v>
      </c>
      <c r="G16" s="54" t="s">
        <v>103</v>
      </c>
      <c r="H16" s="54">
        <v>0</v>
      </c>
      <c r="I16" s="55" t="s">
        <v>104</v>
      </c>
      <c r="J16" s="54" t="s">
        <v>182</v>
      </c>
      <c r="K16" s="44">
        <v>98</v>
      </c>
      <c r="L16" s="65"/>
    </row>
    <row r="17" spans="1:12" ht="15.75" thickBot="1" x14ac:dyDescent="0.3">
      <c r="A17" s="11"/>
      <c r="B17" s="11"/>
      <c r="C17" s="11"/>
      <c r="D17" s="7" t="s">
        <v>31</v>
      </c>
      <c r="E17" s="42" t="s">
        <v>43</v>
      </c>
      <c r="F17" s="44">
        <v>20</v>
      </c>
      <c r="G17" s="54" t="s">
        <v>184</v>
      </c>
      <c r="H17" s="54" t="s">
        <v>183</v>
      </c>
      <c r="I17" s="55" t="s">
        <v>185</v>
      </c>
      <c r="J17" s="44">
        <v>47</v>
      </c>
      <c r="K17" s="44">
        <v>119</v>
      </c>
      <c r="L17" s="65"/>
    </row>
    <row r="18" spans="1:12" ht="15.75" thickBot="1" x14ac:dyDescent="0.3">
      <c r="A18" s="11"/>
      <c r="B18" s="11"/>
      <c r="C18" s="11"/>
      <c r="D18" s="7" t="s">
        <v>32</v>
      </c>
      <c r="E18" s="42" t="s">
        <v>42</v>
      </c>
      <c r="F18" s="44">
        <v>20</v>
      </c>
      <c r="G18" s="54" t="s">
        <v>186</v>
      </c>
      <c r="H18" s="54" t="s">
        <v>187</v>
      </c>
      <c r="I18" s="55" t="s">
        <v>188</v>
      </c>
      <c r="J18" s="44" t="s">
        <v>189</v>
      </c>
      <c r="K18" s="44">
        <v>120</v>
      </c>
      <c r="L18" s="65"/>
    </row>
    <row r="19" spans="1:12" ht="15" x14ac:dyDescent="0.25">
      <c r="A19" s="11"/>
      <c r="B19" s="11"/>
      <c r="C19" s="11"/>
      <c r="D19" s="7" t="s">
        <v>24</v>
      </c>
      <c r="E19" s="57" t="s">
        <v>55</v>
      </c>
      <c r="F19" s="44">
        <v>150</v>
      </c>
      <c r="G19" s="54" t="s">
        <v>86</v>
      </c>
      <c r="H19" s="54" t="s">
        <v>86</v>
      </c>
      <c r="I19" s="55" t="s">
        <v>190</v>
      </c>
      <c r="J19" s="44" t="s">
        <v>150</v>
      </c>
      <c r="K19" s="44">
        <v>24</v>
      </c>
      <c r="L19" s="65"/>
    </row>
    <row r="20" spans="1:12" ht="15.75" thickBot="1" x14ac:dyDescent="0.3">
      <c r="A20" s="23"/>
      <c r="B20" s="15"/>
      <c r="C20" s="18"/>
      <c r="D20" s="91" t="s">
        <v>33</v>
      </c>
      <c r="E20" s="19"/>
      <c r="F20" s="19">
        <v>840</v>
      </c>
      <c r="G20" s="19" t="s">
        <v>481</v>
      </c>
      <c r="H20" s="19" t="s">
        <v>483</v>
      </c>
      <c r="I20" s="19" t="s">
        <v>485</v>
      </c>
      <c r="J20" s="25">
        <v>893.4</v>
      </c>
      <c r="K20" s="18"/>
      <c r="L20" s="19">
        <f t="shared" ref="L20" si="0">SUM(L8:L19)</f>
        <v>0</v>
      </c>
    </row>
    <row r="21" spans="1:12" ht="15.75" customHeight="1" thickBot="1" x14ac:dyDescent="0.25">
      <c r="A21" s="64"/>
      <c r="B21" s="108" t="s">
        <v>33</v>
      </c>
      <c r="C21" s="104" t="s">
        <v>4</v>
      </c>
      <c r="D21" s="92" t="s">
        <v>157</v>
      </c>
      <c r="E21" s="32"/>
      <c r="F21" s="32">
        <v>1555</v>
      </c>
      <c r="G21" s="32" t="s">
        <v>482</v>
      </c>
      <c r="H21" s="102" t="s">
        <v>484</v>
      </c>
      <c r="I21" s="32" t="s">
        <v>486</v>
      </c>
      <c r="J21" s="32" t="s">
        <v>487</v>
      </c>
      <c r="K21" s="44"/>
      <c r="L21" s="65"/>
    </row>
    <row r="22" spans="1:12" ht="15.75" thickBot="1" x14ac:dyDescent="0.3">
      <c r="A22" s="20">
        <v>1</v>
      </c>
      <c r="B22" s="21">
        <v>2</v>
      </c>
      <c r="C22" s="22" t="s">
        <v>20</v>
      </c>
      <c r="D22" s="5" t="s">
        <v>21</v>
      </c>
      <c r="E22" s="42" t="s">
        <v>74</v>
      </c>
      <c r="F22" s="43">
        <v>90</v>
      </c>
      <c r="G22" s="43">
        <v>15.77</v>
      </c>
      <c r="H22" s="43">
        <v>13.36</v>
      </c>
      <c r="I22" s="43">
        <v>1.61</v>
      </c>
      <c r="J22" s="43">
        <v>190.47</v>
      </c>
      <c r="K22" s="44">
        <v>177</v>
      </c>
      <c r="L22" s="40"/>
    </row>
    <row r="23" spans="1:12" ht="15" x14ac:dyDescent="0.25">
      <c r="A23" s="23"/>
      <c r="B23" s="15"/>
      <c r="C23" s="11"/>
      <c r="D23" s="6" t="s">
        <v>29</v>
      </c>
      <c r="E23" s="42" t="s">
        <v>89</v>
      </c>
      <c r="F23" s="41">
        <v>150</v>
      </c>
      <c r="G23" s="41" t="s">
        <v>90</v>
      </c>
      <c r="H23" s="41" t="s">
        <v>91</v>
      </c>
      <c r="I23" s="41" t="s">
        <v>92</v>
      </c>
      <c r="J23" s="41" t="s">
        <v>93</v>
      </c>
      <c r="K23" s="41">
        <v>227</v>
      </c>
      <c r="L23" s="43"/>
    </row>
    <row r="24" spans="1:12" ht="15.75" customHeight="1" x14ac:dyDescent="0.25">
      <c r="A24" s="23"/>
      <c r="B24" s="15"/>
      <c r="C24" s="11"/>
      <c r="D24" s="6" t="s">
        <v>30</v>
      </c>
      <c r="E24" s="42" t="s">
        <v>46</v>
      </c>
      <c r="F24" s="43">
        <v>200</v>
      </c>
      <c r="G24" s="43">
        <v>0</v>
      </c>
      <c r="H24" s="43">
        <v>0</v>
      </c>
      <c r="I24" s="43">
        <v>14.16</v>
      </c>
      <c r="J24" s="43">
        <v>55.48</v>
      </c>
      <c r="K24" s="44">
        <v>104</v>
      </c>
      <c r="L24" s="43"/>
    </row>
    <row r="25" spans="1:12" ht="25.5" x14ac:dyDescent="0.25">
      <c r="A25" s="23"/>
      <c r="B25" s="15"/>
      <c r="C25" s="11"/>
      <c r="D25" s="7" t="s">
        <v>23</v>
      </c>
      <c r="E25" s="42" t="s">
        <v>358</v>
      </c>
      <c r="F25" s="43" t="s">
        <v>359</v>
      </c>
      <c r="G25" s="43" t="s">
        <v>360</v>
      </c>
      <c r="H25" s="43" t="s">
        <v>362</v>
      </c>
      <c r="I25" s="43" t="s">
        <v>361</v>
      </c>
      <c r="J25" s="43" t="s">
        <v>363</v>
      </c>
      <c r="K25" s="44">
        <v>119</v>
      </c>
      <c r="L25" s="43"/>
    </row>
    <row r="26" spans="1:12" ht="15" x14ac:dyDescent="0.25">
      <c r="A26" s="23"/>
      <c r="B26" s="15"/>
      <c r="C26" s="11"/>
      <c r="D26" s="7" t="s">
        <v>24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7" t="s">
        <v>58</v>
      </c>
      <c r="E27" s="42" t="s">
        <v>263</v>
      </c>
      <c r="F27" s="54" t="s">
        <v>39</v>
      </c>
      <c r="G27" s="56" t="s">
        <v>39</v>
      </c>
      <c r="H27" s="54" t="s">
        <v>39</v>
      </c>
      <c r="I27" s="54" t="s">
        <v>39</v>
      </c>
      <c r="J27" s="54" t="s">
        <v>39</v>
      </c>
      <c r="K27" s="55"/>
      <c r="L27" s="43"/>
    </row>
    <row r="28" spans="1:12" ht="15" x14ac:dyDescent="0.25">
      <c r="A28" s="23"/>
      <c r="B28" s="15"/>
      <c r="C28" s="11"/>
      <c r="D28" s="7" t="s">
        <v>26</v>
      </c>
      <c r="E28" s="51" t="s">
        <v>115</v>
      </c>
      <c r="F28" s="44">
        <v>15</v>
      </c>
      <c r="G28" s="44" t="s">
        <v>116</v>
      </c>
      <c r="H28" s="44" t="s">
        <v>117</v>
      </c>
      <c r="I28" s="44" t="s">
        <v>118</v>
      </c>
      <c r="J28" s="44">
        <v>99.15</v>
      </c>
      <c r="K28" s="44">
        <v>2</v>
      </c>
      <c r="L28" s="43"/>
    </row>
    <row r="29" spans="1:12" ht="15" x14ac:dyDescent="0.25">
      <c r="A29" s="23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23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24"/>
      <c r="B31" s="17"/>
      <c r="C31" s="8"/>
      <c r="D31" s="18" t="s">
        <v>33</v>
      </c>
      <c r="E31" s="9"/>
      <c r="F31" s="19">
        <v>500</v>
      </c>
      <c r="G31" s="19" t="s">
        <v>477</v>
      </c>
      <c r="H31" s="19" t="s">
        <v>488</v>
      </c>
      <c r="I31" s="19" t="s">
        <v>490</v>
      </c>
      <c r="J31" s="19" t="s">
        <v>489</v>
      </c>
      <c r="K31" s="25"/>
      <c r="L31" s="19">
        <f t="shared" ref="L31" si="1">SUM(L22:L30)</f>
        <v>0</v>
      </c>
    </row>
    <row r="32" spans="1:12" ht="15" x14ac:dyDescent="0.25">
      <c r="A32" s="26">
        <f>A22</f>
        <v>1</v>
      </c>
      <c r="B32" s="13">
        <v>2</v>
      </c>
      <c r="C32" s="10" t="s">
        <v>25</v>
      </c>
      <c r="D32" s="7" t="s">
        <v>26</v>
      </c>
      <c r="E32" s="51" t="s">
        <v>119</v>
      </c>
      <c r="F32" s="44">
        <v>60</v>
      </c>
      <c r="G32" s="44" t="s">
        <v>364</v>
      </c>
      <c r="H32" s="44" t="s">
        <v>365</v>
      </c>
      <c r="I32" s="44" t="s">
        <v>366</v>
      </c>
      <c r="J32" s="44" t="s">
        <v>367</v>
      </c>
      <c r="K32" s="44">
        <v>135</v>
      </c>
      <c r="L32" s="43"/>
    </row>
    <row r="33" spans="1:12" ht="15" x14ac:dyDescent="0.25">
      <c r="A33" s="23"/>
      <c r="B33" s="15"/>
      <c r="C33" s="11"/>
      <c r="D33" s="7" t="s">
        <v>27</v>
      </c>
      <c r="E33" s="42" t="s">
        <v>136</v>
      </c>
      <c r="F33" s="43">
        <v>200</v>
      </c>
      <c r="G33" s="43">
        <v>4.9800000000000004</v>
      </c>
      <c r="H33" s="43">
        <v>6.07</v>
      </c>
      <c r="I33" s="43">
        <v>12.72</v>
      </c>
      <c r="J33" s="43">
        <v>125.51</v>
      </c>
      <c r="K33" s="44">
        <v>36</v>
      </c>
      <c r="L33" s="43"/>
    </row>
    <row r="34" spans="1:12" ht="15" x14ac:dyDescent="0.25">
      <c r="A34" s="23"/>
      <c r="B34" s="15"/>
      <c r="C34" s="11"/>
      <c r="D34" s="7" t="s">
        <v>28</v>
      </c>
      <c r="E34" s="42" t="s">
        <v>66</v>
      </c>
      <c r="F34" s="43">
        <v>95</v>
      </c>
      <c r="G34" s="43">
        <v>24.87</v>
      </c>
      <c r="H34" s="43">
        <v>21.09</v>
      </c>
      <c r="I34" s="43">
        <v>0.72</v>
      </c>
      <c r="J34" s="43">
        <v>290.5</v>
      </c>
      <c r="K34" s="44">
        <v>82</v>
      </c>
      <c r="L34" s="43"/>
    </row>
    <row r="35" spans="1:12" ht="15" x14ac:dyDescent="0.25">
      <c r="A35" s="23"/>
      <c r="B35" s="15"/>
      <c r="C35" s="11"/>
      <c r="D35" s="7" t="s">
        <v>29</v>
      </c>
      <c r="E35" s="51" t="s">
        <v>191</v>
      </c>
      <c r="F35" s="54">
        <v>150</v>
      </c>
      <c r="G35" s="54" t="s">
        <v>192</v>
      </c>
      <c r="H35" s="54" t="s">
        <v>193</v>
      </c>
      <c r="I35" s="55">
        <v>31.95</v>
      </c>
      <c r="J35" s="54" t="s">
        <v>194</v>
      </c>
      <c r="K35" s="44"/>
      <c r="L35" s="43"/>
    </row>
    <row r="36" spans="1:12" ht="15" x14ac:dyDescent="0.25">
      <c r="A36" s="23"/>
      <c r="B36" s="15"/>
      <c r="C36" s="11"/>
      <c r="D36" s="7" t="s">
        <v>30</v>
      </c>
      <c r="E36" s="42" t="s">
        <v>48</v>
      </c>
      <c r="F36" s="44">
        <v>200</v>
      </c>
      <c r="G36" s="44" t="s">
        <v>77</v>
      </c>
      <c r="H36" s="44">
        <v>0</v>
      </c>
      <c r="I36" s="44" t="s">
        <v>78</v>
      </c>
      <c r="J36" s="44" t="s">
        <v>79</v>
      </c>
      <c r="K36" s="44">
        <v>216</v>
      </c>
      <c r="L36" s="43"/>
    </row>
    <row r="37" spans="1:12" ht="15" x14ac:dyDescent="0.25">
      <c r="A37" s="23"/>
      <c r="B37" s="15"/>
      <c r="C37" s="11"/>
      <c r="D37" s="7" t="s">
        <v>31</v>
      </c>
      <c r="E37" s="42" t="s">
        <v>43</v>
      </c>
      <c r="F37" s="44">
        <v>45</v>
      </c>
      <c r="G37" s="54" t="s">
        <v>155</v>
      </c>
      <c r="H37" s="54" t="s">
        <v>101</v>
      </c>
      <c r="I37" s="55" t="s">
        <v>156</v>
      </c>
      <c r="J37" s="54" t="s">
        <v>149</v>
      </c>
      <c r="K37" s="44">
        <v>119</v>
      </c>
      <c r="L37" s="43"/>
    </row>
    <row r="38" spans="1:12" ht="15" x14ac:dyDescent="0.25">
      <c r="A38" s="23"/>
      <c r="B38" s="15"/>
      <c r="C38" s="11"/>
      <c r="D38" s="7" t="s">
        <v>32</v>
      </c>
      <c r="E38" s="42" t="s">
        <v>42</v>
      </c>
      <c r="F38" s="44">
        <v>25</v>
      </c>
      <c r="G38" s="54" t="s">
        <v>195</v>
      </c>
      <c r="H38" s="54" t="s">
        <v>196</v>
      </c>
      <c r="I38" s="55" t="s">
        <v>197</v>
      </c>
      <c r="J38" s="44" t="s">
        <v>85</v>
      </c>
      <c r="K38" s="44">
        <v>120</v>
      </c>
      <c r="L38" s="43"/>
    </row>
    <row r="39" spans="1:12" ht="15" x14ac:dyDescent="0.25">
      <c r="A39" s="23"/>
      <c r="B39" s="15"/>
      <c r="C39" s="11"/>
      <c r="D39" s="7" t="s">
        <v>24</v>
      </c>
      <c r="E39" s="57" t="s">
        <v>39</v>
      </c>
      <c r="F39" s="44" t="s">
        <v>39</v>
      </c>
      <c r="G39" s="44" t="s">
        <v>39</v>
      </c>
      <c r="H39" s="44" t="s">
        <v>39</v>
      </c>
      <c r="I39" s="44" t="s">
        <v>39</v>
      </c>
      <c r="J39" s="44" t="s">
        <v>39</v>
      </c>
      <c r="K39" s="44" t="s">
        <v>39</v>
      </c>
      <c r="L39" s="43"/>
    </row>
    <row r="40" spans="1:12" ht="15" x14ac:dyDescent="0.25">
      <c r="A40" s="23"/>
      <c r="B40" s="15"/>
      <c r="C40" s="11"/>
      <c r="D40" s="7"/>
      <c r="E40" s="42"/>
      <c r="F40" s="44"/>
      <c r="G40" s="44"/>
      <c r="H40" s="44"/>
      <c r="I40" s="44"/>
      <c r="J40" s="44"/>
      <c r="K40" s="44"/>
      <c r="L40" s="43"/>
    </row>
    <row r="41" spans="1:12" ht="15" x14ac:dyDescent="0.25">
      <c r="A41" s="23"/>
      <c r="B41" s="15"/>
      <c r="C41" s="11"/>
      <c r="D41" s="7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3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24"/>
      <c r="B44" s="17"/>
      <c r="C44" s="8"/>
      <c r="D44" s="18" t="s">
        <v>33</v>
      </c>
      <c r="E44" s="9"/>
      <c r="F44" s="19">
        <v>715</v>
      </c>
      <c r="G44" s="19" t="s">
        <v>491</v>
      </c>
      <c r="H44" s="19" t="s">
        <v>492</v>
      </c>
      <c r="I44" s="19" t="s">
        <v>493</v>
      </c>
      <c r="J44" s="19" t="s">
        <v>494</v>
      </c>
      <c r="K44" s="25"/>
      <c r="L44" s="19">
        <f t="shared" ref="L44" si="2">SUM(L32:L43)</f>
        <v>0</v>
      </c>
    </row>
    <row r="45" spans="1:12" ht="15" customHeight="1" thickBot="1" x14ac:dyDescent="0.25">
      <c r="A45" s="29">
        <f>A22</f>
        <v>1</v>
      </c>
      <c r="B45" s="30">
        <f>B22</f>
        <v>2</v>
      </c>
      <c r="C45" s="103" t="s">
        <v>4</v>
      </c>
      <c r="D45" s="104"/>
      <c r="E45" s="31"/>
      <c r="F45" s="32">
        <f>F31+F44</f>
        <v>1215</v>
      </c>
      <c r="G45" s="32" t="s">
        <v>495</v>
      </c>
      <c r="H45" s="32" t="s">
        <v>496</v>
      </c>
      <c r="I45" s="32" t="s">
        <v>497</v>
      </c>
      <c r="J45" s="32" t="s">
        <v>498</v>
      </c>
      <c r="K45" s="32"/>
      <c r="L45" s="32">
        <f t="shared" ref="L45" si="3">L31+L44</f>
        <v>0</v>
      </c>
    </row>
    <row r="46" spans="1:12" ht="15.75" thickBot="1" x14ac:dyDescent="0.3">
      <c r="A46" s="14">
        <v>1</v>
      </c>
      <c r="B46" s="15">
        <v>3</v>
      </c>
      <c r="C46" s="22" t="s">
        <v>20</v>
      </c>
      <c r="D46" s="5" t="s">
        <v>21</v>
      </c>
      <c r="E46" s="39" t="s">
        <v>65</v>
      </c>
      <c r="F46" s="40">
        <v>90</v>
      </c>
      <c r="G46" s="40">
        <v>18</v>
      </c>
      <c r="H46" s="40">
        <v>16.5</v>
      </c>
      <c r="I46" s="40">
        <v>2.89</v>
      </c>
      <c r="J46" s="40">
        <v>232.8</v>
      </c>
      <c r="K46" s="41">
        <v>88</v>
      </c>
      <c r="L46" s="40" t="s">
        <v>39</v>
      </c>
    </row>
    <row r="47" spans="1:12" ht="15" x14ac:dyDescent="0.25">
      <c r="A47" s="14"/>
      <c r="B47" s="15"/>
      <c r="C47" s="11"/>
      <c r="D47" s="6" t="s">
        <v>29</v>
      </c>
      <c r="E47" s="51" t="s">
        <v>198</v>
      </c>
      <c r="F47" s="54">
        <v>150</v>
      </c>
      <c r="G47" s="54" t="s">
        <v>199</v>
      </c>
      <c r="H47" s="54" t="s">
        <v>200</v>
      </c>
      <c r="I47" s="55" t="s">
        <v>201</v>
      </c>
      <c r="J47" s="54" t="s">
        <v>202</v>
      </c>
      <c r="K47" s="41">
        <v>50</v>
      </c>
      <c r="L47" s="43"/>
    </row>
    <row r="48" spans="1:12" ht="15.75" thickBot="1" x14ac:dyDescent="0.3">
      <c r="A48" s="14"/>
      <c r="B48" s="15"/>
      <c r="C48" s="11"/>
      <c r="D48" s="7" t="s">
        <v>22</v>
      </c>
      <c r="E48" s="42" t="s">
        <v>45</v>
      </c>
      <c r="F48" s="44">
        <v>200</v>
      </c>
      <c r="G48" s="44" t="s">
        <v>103</v>
      </c>
      <c r="H48" s="44">
        <v>0</v>
      </c>
      <c r="I48" s="44" t="s">
        <v>104</v>
      </c>
      <c r="J48" s="43">
        <v>59.48</v>
      </c>
      <c r="K48" s="44">
        <v>98</v>
      </c>
      <c r="L48" s="43"/>
    </row>
    <row r="49" spans="1:12" ht="15.75" thickBot="1" x14ac:dyDescent="0.3">
      <c r="A49" s="14"/>
      <c r="B49" s="15"/>
      <c r="C49" s="11"/>
      <c r="D49" s="7" t="s">
        <v>23</v>
      </c>
      <c r="E49" s="42" t="s">
        <v>43</v>
      </c>
      <c r="F49" s="41">
        <v>20</v>
      </c>
      <c r="G49" s="41">
        <v>1.52</v>
      </c>
      <c r="H49" s="41">
        <v>0.16</v>
      </c>
      <c r="I49" s="41" t="s">
        <v>94</v>
      </c>
      <c r="J49" s="41">
        <v>47</v>
      </c>
      <c r="K49" s="41">
        <v>119</v>
      </c>
      <c r="L49" s="43"/>
    </row>
    <row r="50" spans="1:12" ht="15.75" thickBot="1" x14ac:dyDescent="0.3">
      <c r="A50" s="14"/>
      <c r="B50" s="15"/>
      <c r="C50" s="11"/>
      <c r="D50" s="7" t="s">
        <v>24</v>
      </c>
      <c r="E50" s="42"/>
      <c r="F50" s="41"/>
      <c r="G50" s="41"/>
      <c r="H50" s="41"/>
      <c r="I50" s="41"/>
      <c r="J50" s="41"/>
      <c r="K50" s="41"/>
      <c r="L50" s="43"/>
    </row>
    <row r="51" spans="1:12" ht="15" x14ac:dyDescent="0.25">
      <c r="A51" s="14"/>
      <c r="B51" s="15"/>
      <c r="C51" s="11"/>
      <c r="D51" s="7" t="s">
        <v>23</v>
      </c>
      <c r="E51" s="42" t="s">
        <v>42</v>
      </c>
      <c r="F51" s="41">
        <v>20</v>
      </c>
      <c r="G51" s="41">
        <v>1.32</v>
      </c>
      <c r="H51" s="41">
        <v>0.24</v>
      </c>
      <c r="I51" s="41">
        <v>8.0399999999999991</v>
      </c>
      <c r="J51" s="41">
        <v>39.6</v>
      </c>
      <c r="K51" s="41">
        <v>120</v>
      </c>
      <c r="L51" s="43"/>
    </row>
    <row r="52" spans="1:12" ht="15" x14ac:dyDescent="0.25">
      <c r="A52" s="14"/>
      <c r="B52" s="15"/>
      <c r="C52" s="11"/>
      <c r="D52" s="7"/>
      <c r="E52" s="51" t="s">
        <v>203</v>
      </c>
      <c r="F52" s="54">
        <v>60</v>
      </c>
      <c r="G52" s="54" t="s">
        <v>204</v>
      </c>
      <c r="H52" s="54" t="s">
        <v>86</v>
      </c>
      <c r="I52" s="55" t="s">
        <v>205</v>
      </c>
      <c r="J52" s="43" t="s">
        <v>206</v>
      </c>
      <c r="K52" s="44">
        <v>28</v>
      </c>
      <c r="L52" s="43"/>
    </row>
    <row r="53" spans="1:12" ht="15" x14ac:dyDescent="0.25">
      <c r="A53" s="14"/>
      <c r="B53" s="15"/>
      <c r="C53" s="11"/>
      <c r="D53" s="7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14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14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16"/>
      <c r="B56" s="17"/>
      <c r="C56" s="8"/>
      <c r="D56" s="18" t="s">
        <v>33</v>
      </c>
      <c r="E56" s="9"/>
      <c r="F56" s="19">
        <f>SUM(F46:F55)</f>
        <v>540</v>
      </c>
      <c r="G56" s="19" t="s">
        <v>499</v>
      </c>
      <c r="H56" s="19" t="s">
        <v>500</v>
      </c>
      <c r="I56" s="19" t="s">
        <v>355</v>
      </c>
      <c r="J56" s="19" t="s">
        <v>501</v>
      </c>
      <c r="K56" s="25"/>
      <c r="L56" s="19">
        <f t="shared" ref="L56" si="4">SUM(L46:L55)</f>
        <v>0</v>
      </c>
    </row>
    <row r="57" spans="1:12" ht="15" x14ac:dyDescent="0.25">
      <c r="A57" s="13">
        <f>A46</f>
        <v>1</v>
      </c>
      <c r="B57" s="13">
        <f>B46</f>
        <v>3</v>
      </c>
      <c r="C57" s="10" t="s">
        <v>25</v>
      </c>
      <c r="D57" s="7" t="s">
        <v>26</v>
      </c>
      <c r="E57" s="51" t="s">
        <v>203</v>
      </c>
      <c r="F57" s="54">
        <v>60</v>
      </c>
      <c r="G57" s="54" t="s">
        <v>204</v>
      </c>
      <c r="H57" s="54" t="s">
        <v>86</v>
      </c>
      <c r="I57" s="55" t="s">
        <v>205</v>
      </c>
      <c r="J57" s="43" t="s">
        <v>206</v>
      </c>
      <c r="K57" s="44">
        <v>28</v>
      </c>
      <c r="L57" s="43"/>
    </row>
    <row r="58" spans="1:12" ht="15.75" thickBot="1" x14ac:dyDescent="0.3">
      <c r="A58" s="14"/>
      <c r="B58" s="15"/>
      <c r="C58" s="11"/>
      <c r="D58" s="7" t="s">
        <v>27</v>
      </c>
      <c r="E58" s="51" t="s">
        <v>207</v>
      </c>
      <c r="F58" s="54">
        <v>200</v>
      </c>
      <c r="G58" s="54" t="s">
        <v>208</v>
      </c>
      <c r="H58" s="54" t="s">
        <v>209</v>
      </c>
      <c r="I58" s="55" t="s">
        <v>210</v>
      </c>
      <c r="J58" s="54" t="s">
        <v>211</v>
      </c>
      <c r="K58" s="44">
        <v>33</v>
      </c>
      <c r="L58" s="43"/>
    </row>
    <row r="59" spans="1:12" ht="15" x14ac:dyDescent="0.25">
      <c r="A59" s="14"/>
      <c r="B59" s="15"/>
      <c r="C59" s="11"/>
      <c r="D59" s="7" t="s">
        <v>28</v>
      </c>
      <c r="E59" s="52" t="s">
        <v>212</v>
      </c>
      <c r="F59" s="53">
        <v>90</v>
      </c>
      <c r="G59" s="53" t="s">
        <v>213</v>
      </c>
      <c r="H59" s="53" t="s">
        <v>214</v>
      </c>
      <c r="I59" s="93" t="s">
        <v>215</v>
      </c>
      <c r="J59" s="53" t="s">
        <v>216</v>
      </c>
      <c r="K59" s="44">
        <v>300</v>
      </c>
      <c r="L59" s="43"/>
    </row>
    <row r="60" spans="1:12" ht="15" x14ac:dyDescent="0.25">
      <c r="A60" s="14"/>
      <c r="B60" s="15"/>
      <c r="C60" s="11"/>
      <c r="D60" s="7" t="s">
        <v>29</v>
      </c>
      <c r="E60" s="51" t="s">
        <v>50</v>
      </c>
      <c r="F60" s="54">
        <v>150</v>
      </c>
      <c r="G60" s="43" t="s">
        <v>98</v>
      </c>
      <c r="H60" s="54" t="s">
        <v>99</v>
      </c>
      <c r="I60" s="54" t="s">
        <v>142</v>
      </c>
      <c r="J60" s="54" t="s">
        <v>144</v>
      </c>
      <c r="K60" s="44">
        <v>64</v>
      </c>
      <c r="L60" s="43"/>
    </row>
    <row r="61" spans="1:12" ht="15.75" thickBot="1" x14ac:dyDescent="0.3">
      <c r="A61" s="14"/>
      <c r="B61" s="15"/>
      <c r="C61" s="11"/>
      <c r="D61" s="7" t="s">
        <v>30</v>
      </c>
      <c r="E61" s="42" t="s">
        <v>51</v>
      </c>
      <c r="F61" s="43">
        <v>200</v>
      </c>
      <c r="G61" s="43">
        <v>0</v>
      </c>
      <c r="H61" s="43">
        <v>0</v>
      </c>
      <c r="I61" s="43">
        <v>7.27</v>
      </c>
      <c r="J61" s="43">
        <v>28.73</v>
      </c>
      <c r="K61" s="44">
        <v>114</v>
      </c>
      <c r="L61" s="43"/>
    </row>
    <row r="62" spans="1:12" ht="15.75" thickBot="1" x14ac:dyDescent="0.3">
      <c r="A62" s="14"/>
      <c r="B62" s="15"/>
      <c r="C62" s="11"/>
      <c r="D62" s="7" t="s">
        <v>31</v>
      </c>
      <c r="E62" s="42" t="s">
        <v>43</v>
      </c>
      <c r="F62" s="41">
        <v>20</v>
      </c>
      <c r="G62" s="41">
        <v>1.52</v>
      </c>
      <c r="H62" s="41">
        <v>0.16</v>
      </c>
      <c r="I62" s="41" t="s">
        <v>94</v>
      </c>
      <c r="J62" s="41">
        <v>47</v>
      </c>
      <c r="K62" s="41">
        <v>119</v>
      </c>
      <c r="L62" s="43"/>
    </row>
    <row r="63" spans="1:12" ht="15" x14ac:dyDescent="0.25">
      <c r="A63" s="14"/>
      <c r="B63" s="15"/>
      <c r="C63" s="11"/>
      <c r="D63" s="7" t="s">
        <v>32</v>
      </c>
      <c r="E63" s="51" t="s">
        <v>42</v>
      </c>
      <c r="F63" s="41">
        <v>20</v>
      </c>
      <c r="G63" s="41">
        <v>1.32</v>
      </c>
      <c r="H63" s="41">
        <v>0.24</v>
      </c>
      <c r="I63" s="41">
        <v>8.0399999999999991</v>
      </c>
      <c r="J63" s="41">
        <v>39.6</v>
      </c>
      <c r="K63" s="41">
        <v>120</v>
      </c>
      <c r="L63" s="41"/>
    </row>
    <row r="64" spans="1:12" ht="15" x14ac:dyDescent="0.25">
      <c r="A64" s="14"/>
      <c r="B64" s="15"/>
      <c r="C64" s="11"/>
      <c r="D64" s="7"/>
      <c r="E64" s="42"/>
      <c r="F64" s="43"/>
      <c r="G64" s="43"/>
      <c r="H64" s="43"/>
      <c r="I64" s="43"/>
      <c r="J64" s="43"/>
      <c r="K64" s="43"/>
      <c r="L64" s="43"/>
    </row>
    <row r="65" spans="1:12" ht="15" x14ac:dyDescent="0.25">
      <c r="A65" s="14"/>
      <c r="B65" s="15"/>
      <c r="C65" s="11"/>
      <c r="D65" s="7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14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14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14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.75" customHeight="1" x14ac:dyDescent="0.25">
      <c r="A69" s="16"/>
      <c r="B69" s="17"/>
      <c r="C69" s="8"/>
      <c r="D69" s="18" t="s">
        <v>33</v>
      </c>
      <c r="E69" s="9"/>
      <c r="F69" s="19">
        <f>SUM(F57:F68)</f>
        <v>740</v>
      </c>
      <c r="G69" s="19" t="s">
        <v>502</v>
      </c>
      <c r="H69" s="19" t="s">
        <v>395</v>
      </c>
      <c r="I69" s="19" t="s">
        <v>504</v>
      </c>
      <c r="J69" s="19" t="s">
        <v>507</v>
      </c>
      <c r="K69" s="25"/>
      <c r="L69" s="19">
        <f t="shared" ref="L69" si="5">SUM(L57:L68)</f>
        <v>0</v>
      </c>
    </row>
    <row r="70" spans="1:12" ht="15.75" customHeight="1" thickBot="1" x14ac:dyDescent="0.25">
      <c r="A70" s="33">
        <f>A46</f>
        <v>1</v>
      </c>
      <c r="B70" s="33">
        <f>B46</f>
        <v>3</v>
      </c>
      <c r="C70" s="103" t="s">
        <v>4</v>
      </c>
      <c r="D70" s="104"/>
      <c r="E70" s="31"/>
      <c r="F70" s="32">
        <f>F56+F69</f>
        <v>1280</v>
      </c>
      <c r="G70" s="32" t="s">
        <v>503</v>
      </c>
      <c r="H70" s="32" t="s">
        <v>505</v>
      </c>
      <c r="I70" s="32" t="s">
        <v>506</v>
      </c>
      <c r="J70" s="32" t="s">
        <v>508</v>
      </c>
      <c r="K70" s="32"/>
      <c r="L70" s="32">
        <f t="shared" ref="L70" si="6">L56+L69</f>
        <v>0</v>
      </c>
    </row>
    <row r="71" spans="1:12" ht="15" x14ac:dyDescent="0.25">
      <c r="A71" s="20">
        <v>1</v>
      </c>
      <c r="B71" s="21">
        <v>4</v>
      </c>
      <c r="C71" s="22" t="s">
        <v>20</v>
      </c>
      <c r="D71" s="5" t="s">
        <v>21</v>
      </c>
      <c r="E71" s="52" t="s">
        <v>217</v>
      </c>
      <c r="F71" s="53">
        <v>150</v>
      </c>
      <c r="G71" s="53" t="s">
        <v>218</v>
      </c>
      <c r="H71" s="53" t="s">
        <v>219</v>
      </c>
      <c r="I71" s="93" t="s">
        <v>220</v>
      </c>
      <c r="J71" s="53" t="s">
        <v>221</v>
      </c>
      <c r="K71" s="41">
        <v>196</v>
      </c>
      <c r="L71" s="40"/>
    </row>
    <row r="72" spans="1:12" ht="15" x14ac:dyDescent="0.25">
      <c r="A72" s="23"/>
      <c r="B72" s="15"/>
      <c r="C72" s="11"/>
      <c r="D72" s="6" t="s">
        <v>39</v>
      </c>
      <c r="E72" s="42" t="s">
        <v>39</v>
      </c>
      <c r="F72" s="43" t="s">
        <v>39</v>
      </c>
      <c r="G72" s="44" t="s">
        <v>39</v>
      </c>
      <c r="H72" s="43" t="s">
        <v>39</v>
      </c>
      <c r="I72" s="44" t="s">
        <v>39</v>
      </c>
      <c r="J72" s="43" t="s">
        <v>39</v>
      </c>
      <c r="K72" s="44" t="s">
        <v>39</v>
      </c>
      <c r="L72" s="43"/>
    </row>
    <row r="73" spans="1:12" ht="15" x14ac:dyDescent="0.25">
      <c r="A73" s="23"/>
      <c r="B73" s="15"/>
      <c r="C73" s="11"/>
      <c r="D73" s="7" t="s">
        <v>22</v>
      </c>
      <c r="E73" s="42" t="s">
        <v>51</v>
      </c>
      <c r="F73" s="43">
        <v>200</v>
      </c>
      <c r="G73" s="43">
        <v>0</v>
      </c>
      <c r="H73" s="43">
        <v>0</v>
      </c>
      <c r="I73" s="43">
        <v>7.27</v>
      </c>
      <c r="J73" s="43">
        <v>28.73</v>
      </c>
      <c r="K73" s="44">
        <v>114</v>
      </c>
      <c r="L73" s="43"/>
    </row>
    <row r="74" spans="1:12" ht="15" x14ac:dyDescent="0.25">
      <c r="A74" s="23"/>
      <c r="B74" s="15"/>
      <c r="C74" s="11"/>
      <c r="D74" s="7" t="s">
        <v>23</v>
      </c>
      <c r="E74" s="51" t="s">
        <v>167</v>
      </c>
      <c r="F74" s="54">
        <v>30</v>
      </c>
      <c r="G74" s="54" t="s">
        <v>112</v>
      </c>
      <c r="H74" s="54" t="s">
        <v>113</v>
      </c>
      <c r="I74" s="55" t="s">
        <v>114</v>
      </c>
      <c r="J74" s="80">
        <v>78.599999999999994</v>
      </c>
      <c r="K74" s="73">
        <v>121</v>
      </c>
      <c r="L74" s="43"/>
    </row>
    <row r="75" spans="1:12" ht="15" x14ac:dyDescent="0.25">
      <c r="A75" s="23"/>
      <c r="B75" s="15"/>
      <c r="C75" s="11"/>
      <c r="D75" s="7" t="s">
        <v>24</v>
      </c>
      <c r="E75" s="42" t="s">
        <v>129</v>
      </c>
      <c r="F75" s="43">
        <v>150</v>
      </c>
      <c r="G75" s="54" t="s">
        <v>86</v>
      </c>
      <c r="H75" s="54" t="s">
        <v>222</v>
      </c>
      <c r="I75" s="55" t="s">
        <v>223</v>
      </c>
      <c r="J75" s="43" t="s">
        <v>84</v>
      </c>
      <c r="K75" s="44"/>
      <c r="L75" s="43"/>
    </row>
    <row r="76" spans="1:12" ht="15" x14ac:dyDescent="0.25">
      <c r="A76" s="23"/>
      <c r="B76" s="15"/>
      <c r="C76" s="11"/>
      <c r="D76" s="7" t="s">
        <v>23</v>
      </c>
      <c r="E76" s="42"/>
      <c r="F76" s="44"/>
      <c r="G76" s="43"/>
      <c r="H76" s="43"/>
      <c r="I76" s="43"/>
      <c r="J76" s="43"/>
      <c r="K76" s="44"/>
      <c r="L76" s="43"/>
    </row>
    <row r="77" spans="1:12" ht="15.75" thickBot="1" x14ac:dyDescent="0.3">
      <c r="A77" s="23"/>
      <c r="B77" s="15"/>
      <c r="C77" s="11"/>
      <c r="D77" s="7" t="s">
        <v>72</v>
      </c>
      <c r="E77" s="42" t="s">
        <v>39</v>
      </c>
      <c r="F77" s="43" t="s">
        <v>39</v>
      </c>
      <c r="G77" s="43" t="s">
        <v>39</v>
      </c>
      <c r="H77" s="43" t="s">
        <v>39</v>
      </c>
      <c r="I77" s="43" t="s">
        <v>39</v>
      </c>
      <c r="J77" s="43" t="s">
        <v>39</v>
      </c>
      <c r="K77" s="44" t="s">
        <v>39</v>
      </c>
      <c r="L77" s="43"/>
    </row>
    <row r="78" spans="1:12" ht="15" x14ac:dyDescent="0.25">
      <c r="A78" s="23"/>
      <c r="B78" s="15"/>
      <c r="C78" s="11"/>
      <c r="D78" s="6"/>
      <c r="E78" s="52"/>
      <c r="F78" s="44"/>
      <c r="G78" s="44"/>
      <c r="H78" s="44"/>
      <c r="I78" s="44"/>
      <c r="J78" s="44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 t="s">
        <v>509</v>
      </c>
      <c r="H80" s="19" t="s">
        <v>510</v>
      </c>
      <c r="I80" s="19" t="s">
        <v>511</v>
      </c>
      <c r="J80" s="19" t="s">
        <v>512</v>
      </c>
      <c r="K80" s="25"/>
      <c r="L80" s="19">
        <f t="shared" ref="L80" si="7">SUM(L71:L79)</f>
        <v>0</v>
      </c>
    </row>
    <row r="81" spans="1:12" ht="15" x14ac:dyDescent="0.25">
      <c r="A81" s="26">
        <f>A71</f>
        <v>1</v>
      </c>
      <c r="B81" s="13">
        <f>B71</f>
        <v>4</v>
      </c>
      <c r="C81" s="10" t="s">
        <v>25</v>
      </c>
      <c r="D81" s="7" t="s">
        <v>26</v>
      </c>
      <c r="E81" s="51" t="s">
        <v>224</v>
      </c>
      <c r="F81" s="43">
        <v>60</v>
      </c>
      <c r="G81" s="54" t="s">
        <v>225</v>
      </c>
      <c r="H81" s="54" t="s">
        <v>226</v>
      </c>
      <c r="I81" s="55" t="s">
        <v>227</v>
      </c>
      <c r="J81" s="54" t="s">
        <v>228</v>
      </c>
      <c r="K81" s="44">
        <v>133</v>
      </c>
      <c r="L81" s="43"/>
    </row>
    <row r="82" spans="1:12" ht="15.75" thickBot="1" x14ac:dyDescent="0.3">
      <c r="A82" s="23"/>
      <c r="B82" s="15"/>
      <c r="C82" s="11"/>
      <c r="D82" s="7" t="s">
        <v>27</v>
      </c>
      <c r="E82" s="51" t="s">
        <v>49</v>
      </c>
      <c r="F82" s="43">
        <v>200</v>
      </c>
      <c r="G82" s="43" t="s">
        <v>368</v>
      </c>
      <c r="H82" s="43" t="s">
        <v>369</v>
      </c>
      <c r="I82" s="43" t="s">
        <v>370</v>
      </c>
      <c r="J82" s="43" t="s">
        <v>371</v>
      </c>
      <c r="K82" s="44">
        <v>32</v>
      </c>
      <c r="L82" s="43"/>
    </row>
    <row r="83" spans="1:12" ht="15" x14ac:dyDescent="0.25">
      <c r="A83" s="23"/>
      <c r="B83" s="15"/>
      <c r="C83" s="11"/>
      <c r="D83" s="7" t="s">
        <v>28</v>
      </c>
      <c r="E83" s="39" t="s">
        <v>65</v>
      </c>
      <c r="F83" s="40">
        <v>90</v>
      </c>
      <c r="G83" s="40">
        <v>18</v>
      </c>
      <c r="H83" s="40">
        <v>16.5</v>
      </c>
      <c r="I83" s="40">
        <v>2.89</v>
      </c>
      <c r="J83" s="40">
        <v>232.8</v>
      </c>
      <c r="K83" s="41">
        <v>88</v>
      </c>
      <c r="L83" s="43"/>
    </row>
    <row r="84" spans="1:12" ht="15" x14ac:dyDescent="0.25">
      <c r="A84" s="23"/>
      <c r="B84" s="15"/>
      <c r="C84" s="11"/>
      <c r="D84" s="7" t="s">
        <v>29</v>
      </c>
      <c r="E84" s="42" t="s">
        <v>53</v>
      </c>
      <c r="F84" s="43">
        <v>150</v>
      </c>
      <c r="G84" s="43">
        <v>7.26</v>
      </c>
      <c r="H84" s="43" t="s">
        <v>372</v>
      </c>
      <c r="I84" s="43" t="s">
        <v>373</v>
      </c>
      <c r="J84" s="43" t="s">
        <v>374</v>
      </c>
      <c r="K84" s="44">
        <v>54</v>
      </c>
      <c r="L84" s="43"/>
    </row>
    <row r="85" spans="1:12" ht="15" x14ac:dyDescent="0.25">
      <c r="A85" s="23"/>
      <c r="B85" s="15"/>
      <c r="C85" s="11"/>
      <c r="D85" s="7" t="s">
        <v>30</v>
      </c>
      <c r="E85" s="42" t="s">
        <v>54</v>
      </c>
      <c r="F85" s="43">
        <v>200</v>
      </c>
      <c r="G85" s="43">
        <v>1</v>
      </c>
      <c r="H85" s="43">
        <v>0.2</v>
      </c>
      <c r="I85" s="43" t="s">
        <v>375</v>
      </c>
      <c r="J85" s="43">
        <v>92</v>
      </c>
      <c r="K85" s="43">
        <v>107</v>
      </c>
      <c r="L85" s="43"/>
    </row>
    <row r="86" spans="1:12" ht="15" x14ac:dyDescent="0.25">
      <c r="A86" s="23"/>
      <c r="B86" s="15"/>
      <c r="C86" s="11"/>
      <c r="D86" s="7" t="s">
        <v>31</v>
      </c>
      <c r="E86" s="51" t="s">
        <v>100</v>
      </c>
      <c r="F86" s="44">
        <v>20</v>
      </c>
      <c r="G86" s="44" t="s">
        <v>126</v>
      </c>
      <c r="H86" s="44" t="s">
        <v>127</v>
      </c>
      <c r="I86" s="44" t="s">
        <v>94</v>
      </c>
      <c r="J86" s="44">
        <v>47</v>
      </c>
      <c r="K86" s="44">
        <v>119</v>
      </c>
      <c r="L86" s="43"/>
    </row>
    <row r="87" spans="1:12" ht="15" x14ac:dyDescent="0.25">
      <c r="A87" s="23"/>
      <c r="B87" s="15"/>
      <c r="C87" s="11"/>
      <c r="D87" s="7" t="s">
        <v>32</v>
      </c>
      <c r="E87" s="51" t="s">
        <v>42</v>
      </c>
      <c r="F87" s="44">
        <v>20</v>
      </c>
      <c r="G87" s="44" t="s">
        <v>83</v>
      </c>
      <c r="H87" s="44" t="s">
        <v>81</v>
      </c>
      <c r="I87" s="44" t="s">
        <v>82</v>
      </c>
      <c r="J87" s="44" t="s">
        <v>85</v>
      </c>
      <c r="K87" s="44">
        <v>120</v>
      </c>
      <c r="L87" s="43"/>
    </row>
    <row r="88" spans="1:12" ht="15" x14ac:dyDescent="0.25">
      <c r="A88" s="23"/>
      <c r="B88" s="15"/>
      <c r="C88" s="11"/>
      <c r="D88" s="7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SUM(F81:F91)</f>
        <v>740</v>
      </c>
      <c r="G92" s="19" t="s">
        <v>513</v>
      </c>
      <c r="H92" s="19" t="s">
        <v>514</v>
      </c>
      <c r="I92" s="19" t="s">
        <v>517</v>
      </c>
      <c r="J92" s="19" t="s">
        <v>519</v>
      </c>
      <c r="K92" s="25"/>
      <c r="L92" s="19">
        <f t="shared" ref="L92" si="8">SUM(L81:L91)</f>
        <v>0</v>
      </c>
    </row>
    <row r="93" spans="1:12" ht="15.75" customHeight="1" thickBot="1" x14ac:dyDescent="0.25">
      <c r="A93" s="29">
        <f>A71</f>
        <v>1</v>
      </c>
      <c r="B93" s="30">
        <f>B71</f>
        <v>4</v>
      </c>
      <c r="C93" s="103" t="s">
        <v>4</v>
      </c>
      <c r="D93" s="104"/>
      <c r="E93" s="31"/>
      <c r="F93" s="32">
        <f>F80+F92</f>
        <v>1270</v>
      </c>
      <c r="G93" s="32" t="s">
        <v>516</v>
      </c>
      <c r="H93" s="32" t="s">
        <v>515</v>
      </c>
      <c r="I93" s="32" t="s">
        <v>518</v>
      </c>
      <c r="J93" s="32" t="s">
        <v>520</v>
      </c>
      <c r="K93" s="32"/>
      <c r="L93" s="32">
        <f t="shared" ref="L93" si="9">L80+L92</f>
        <v>0</v>
      </c>
    </row>
    <row r="94" spans="1:12" ht="15" x14ac:dyDescent="0.25">
      <c r="A94" s="20">
        <v>1</v>
      </c>
      <c r="B94" s="21">
        <v>5</v>
      </c>
      <c r="C94" s="22" t="s">
        <v>20</v>
      </c>
      <c r="D94" s="5" t="s">
        <v>21</v>
      </c>
      <c r="E94" s="39" t="s">
        <v>378</v>
      </c>
      <c r="F94" s="40">
        <v>90</v>
      </c>
      <c r="G94" s="53" t="s">
        <v>139</v>
      </c>
      <c r="H94" s="53" t="s">
        <v>140</v>
      </c>
      <c r="I94" s="93" t="s">
        <v>381</v>
      </c>
      <c r="J94" s="40" t="s">
        <v>143</v>
      </c>
      <c r="K94" s="41"/>
      <c r="L94" s="40"/>
    </row>
    <row r="95" spans="1:12" ht="15" x14ac:dyDescent="0.25">
      <c r="A95" s="23"/>
      <c r="B95" s="15"/>
      <c r="C95" s="11"/>
      <c r="D95" s="8" t="s">
        <v>29</v>
      </c>
      <c r="E95" s="51" t="s">
        <v>50</v>
      </c>
      <c r="F95" s="54">
        <v>150</v>
      </c>
      <c r="G95" s="43" t="s">
        <v>98</v>
      </c>
      <c r="H95" s="54" t="s">
        <v>99</v>
      </c>
      <c r="I95" s="54" t="s">
        <v>142</v>
      </c>
      <c r="J95" s="54" t="s">
        <v>144</v>
      </c>
      <c r="K95" s="44">
        <v>64</v>
      </c>
      <c r="L95" s="101"/>
    </row>
    <row r="96" spans="1:12" ht="15" x14ac:dyDescent="0.25">
      <c r="A96" s="23"/>
      <c r="B96" s="15"/>
      <c r="C96" s="11"/>
      <c r="D96" s="8" t="s">
        <v>23</v>
      </c>
      <c r="E96" s="97" t="s">
        <v>379</v>
      </c>
      <c r="F96" s="98">
        <v>20</v>
      </c>
      <c r="G96" s="44" t="s">
        <v>126</v>
      </c>
      <c r="H96" s="44" t="s">
        <v>127</v>
      </c>
      <c r="I96" s="44" t="s">
        <v>94</v>
      </c>
      <c r="J96" s="44">
        <v>47</v>
      </c>
      <c r="K96" s="44">
        <v>119</v>
      </c>
      <c r="L96" s="101"/>
    </row>
    <row r="97" spans="1:12" ht="15" x14ac:dyDescent="0.25">
      <c r="A97" s="23"/>
      <c r="B97" s="15"/>
      <c r="C97" s="11"/>
      <c r="D97" s="8" t="s">
        <v>23</v>
      </c>
      <c r="E97" s="97" t="s">
        <v>42</v>
      </c>
      <c r="F97" s="98">
        <v>20</v>
      </c>
      <c r="G97" s="44" t="s">
        <v>83</v>
      </c>
      <c r="H97" s="44" t="s">
        <v>81</v>
      </c>
      <c r="I97" s="44" t="s">
        <v>82</v>
      </c>
      <c r="J97" s="44" t="s">
        <v>85</v>
      </c>
      <c r="K97" s="44">
        <v>120</v>
      </c>
      <c r="L97" s="101"/>
    </row>
    <row r="98" spans="1:12" ht="15" x14ac:dyDescent="0.25">
      <c r="A98" s="23"/>
      <c r="B98" s="15"/>
      <c r="C98" s="11"/>
      <c r="D98" s="8"/>
      <c r="E98" s="97" t="s">
        <v>57</v>
      </c>
      <c r="F98" s="98">
        <v>20</v>
      </c>
      <c r="G98" s="99" t="s">
        <v>382</v>
      </c>
      <c r="H98" s="99" t="s">
        <v>376</v>
      </c>
      <c r="I98" s="96">
        <v>0</v>
      </c>
      <c r="J98" s="98" t="s">
        <v>377</v>
      </c>
      <c r="K98" s="100">
        <v>1</v>
      </c>
      <c r="L98" s="101"/>
    </row>
    <row r="99" spans="1:12" ht="15" x14ac:dyDescent="0.25">
      <c r="A99" s="23"/>
      <c r="B99" s="15"/>
      <c r="C99" s="11"/>
      <c r="D99" s="8" t="s">
        <v>30</v>
      </c>
      <c r="E99" s="97" t="s">
        <v>380</v>
      </c>
      <c r="F99" s="98">
        <v>200</v>
      </c>
      <c r="G99" s="99" t="s">
        <v>383</v>
      </c>
      <c r="H99" s="99">
        <v>0</v>
      </c>
      <c r="I99" s="96">
        <v>19.25</v>
      </c>
      <c r="J99" s="98" t="s">
        <v>384</v>
      </c>
      <c r="K99" s="100"/>
      <c r="L99" s="101"/>
    </row>
    <row r="100" spans="1:12" ht="15" x14ac:dyDescent="0.25">
      <c r="A100" s="23"/>
      <c r="B100" s="15"/>
      <c r="C100" s="11"/>
      <c r="D100" s="18" t="s">
        <v>33</v>
      </c>
      <c r="E100" s="9"/>
      <c r="F100" s="19">
        <v>500</v>
      </c>
      <c r="G100" s="19" t="s">
        <v>385</v>
      </c>
      <c r="H100" s="19" t="s">
        <v>386</v>
      </c>
      <c r="I100" s="19">
        <v>82.57</v>
      </c>
      <c r="J100" s="19" t="s">
        <v>521</v>
      </c>
      <c r="K100" s="25"/>
      <c r="L100" s="19"/>
    </row>
    <row r="101" spans="1:12" ht="15" x14ac:dyDescent="0.25">
      <c r="A101" s="23">
        <v>1</v>
      </c>
      <c r="B101" s="15">
        <v>5</v>
      </c>
      <c r="C101" s="11" t="s">
        <v>145</v>
      </c>
      <c r="D101" s="8" t="s">
        <v>27</v>
      </c>
      <c r="E101" s="51" t="s">
        <v>146</v>
      </c>
      <c r="F101" s="44">
        <v>200</v>
      </c>
      <c r="G101" s="44" t="s">
        <v>151</v>
      </c>
      <c r="H101" s="44" t="s">
        <v>152</v>
      </c>
      <c r="I101" s="44" t="s">
        <v>153</v>
      </c>
      <c r="J101" s="44" t="s">
        <v>148</v>
      </c>
      <c r="K101" s="44">
        <v>37</v>
      </c>
      <c r="L101" s="101"/>
    </row>
    <row r="102" spans="1:12" ht="15" x14ac:dyDescent="0.25">
      <c r="A102" s="23"/>
      <c r="B102" s="15"/>
      <c r="C102" s="11"/>
      <c r="D102" s="8" t="s">
        <v>28</v>
      </c>
      <c r="E102" s="97" t="s">
        <v>387</v>
      </c>
      <c r="F102" s="98">
        <v>90</v>
      </c>
      <c r="G102" s="99" t="s">
        <v>345</v>
      </c>
      <c r="H102" s="99" t="s">
        <v>195</v>
      </c>
      <c r="I102" s="96" t="s">
        <v>389</v>
      </c>
      <c r="J102" s="98">
        <v>84.8</v>
      </c>
      <c r="K102" s="100"/>
      <c r="L102" s="101"/>
    </row>
    <row r="103" spans="1:12" ht="15" x14ac:dyDescent="0.25">
      <c r="A103" s="23"/>
      <c r="B103" s="15"/>
      <c r="C103" s="11"/>
      <c r="D103" s="8" t="s">
        <v>29</v>
      </c>
      <c r="E103" s="42" t="s">
        <v>56</v>
      </c>
      <c r="F103" s="43">
        <v>150</v>
      </c>
      <c r="G103" s="43">
        <v>3.34</v>
      </c>
      <c r="H103" s="43">
        <v>4.91</v>
      </c>
      <c r="I103" s="43">
        <v>33.93</v>
      </c>
      <c r="J103" s="43">
        <v>191.49</v>
      </c>
      <c r="K103" s="44">
        <v>53</v>
      </c>
      <c r="L103" s="101"/>
    </row>
    <row r="104" spans="1:12" ht="15" x14ac:dyDescent="0.25">
      <c r="A104" s="23"/>
      <c r="B104" s="15"/>
      <c r="C104" s="11"/>
      <c r="D104" s="8" t="s">
        <v>22</v>
      </c>
      <c r="E104" s="51" t="s">
        <v>46</v>
      </c>
      <c r="F104" s="54">
        <v>200</v>
      </c>
      <c r="G104" s="54">
        <v>0</v>
      </c>
      <c r="H104" s="54">
        <v>0</v>
      </c>
      <c r="I104" s="55" t="s">
        <v>390</v>
      </c>
      <c r="J104" s="54" t="s">
        <v>391</v>
      </c>
      <c r="K104" s="44">
        <v>104</v>
      </c>
      <c r="L104" s="101"/>
    </row>
    <row r="105" spans="1:12" ht="15" x14ac:dyDescent="0.25">
      <c r="A105" s="23"/>
      <c r="B105" s="15"/>
      <c r="C105" s="11"/>
      <c r="D105" s="8" t="s">
        <v>23</v>
      </c>
      <c r="E105" s="97" t="s">
        <v>43</v>
      </c>
      <c r="F105" s="98">
        <v>45</v>
      </c>
      <c r="G105" s="99" t="s">
        <v>155</v>
      </c>
      <c r="H105" s="99" t="s">
        <v>101</v>
      </c>
      <c r="I105" s="96" t="s">
        <v>156</v>
      </c>
      <c r="J105" s="98" t="s">
        <v>149</v>
      </c>
      <c r="K105" s="100">
        <v>119</v>
      </c>
      <c r="L105" s="101"/>
    </row>
    <row r="106" spans="1:12" ht="15" x14ac:dyDescent="0.25">
      <c r="A106" s="23"/>
      <c r="B106" s="15"/>
      <c r="C106" s="11"/>
      <c r="D106" s="8" t="s">
        <v>23</v>
      </c>
      <c r="E106" s="97" t="s">
        <v>42</v>
      </c>
      <c r="F106" s="98">
        <v>40</v>
      </c>
      <c r="G106" s="99" t="s">
        <v>392</v>
      </c>
      <c r="H106" s="99" t="s">
        <v>204</v>
      </c>
      <c r="I106" s="96" t="s">
        <v>393</v>
      </c>
      <c r="J106" s="98" t="s">
        <v>394</v>
      </c>
      <c r="K106" s="100">
        <v>120</v>
      </c>
      <c r="L106" s="101"/>
    </row>
    <row r="107" spans="1:12" ht="15" x14ac:dyDescent="0.25">
      <c r="A107" s="23"/>
      <c r="B107" s="15"/>
      <c r="C107" s="11"/>
      <c r="D107" s="8" t="s">
        <v>24</v>
      </c>
      <c r="E107" s="97" t="s">
        <v>388</v>
      </c>
      <c r="F107" s="98">
        <v>150</v>
      </c>
      <c r="G107" s="99" t="s">
        <v>86</v>
      </c>
      <c r="H107" s="99" t="s">
        <v>222</v>
      </c>
      <c r="I107" s="96" t="s">
        <v>243</v>
      </c>
      <c r="J107" s="98" t="s">
        <v>352</v>
      </c>
      <c r="K107" s="100">
        <v>24</v>
      </c>
      <c r="L107" s="10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875</v>
      </c>
      <c r="G108" s="19" t="s">
        <v>522</v>
      </c>
      <c r="H108" s="19" t="s">
        <v>523</v>
      </c>
      <c r="I108" s="19" t="s">
        <v>526</v>
      </c>
      <c r="J108" s="19" t="s">
        <v>527</v>
      </c>
      <c r="K108" s="25"/>
      <c r="L108" s="19">
        <f t="shared" ref="L108" si="10">SUM(L96:L107)</f>
        <v>0</v>
      </c>
    </row>
    <row r="109" spans="1:12" ht="15.75" thickBot="1" x14ac:dyDescent="0.25">
      <c r="A109" s="29">
        <f>A86</f>
        <v>0</v>
      </c>
      <c r="B109" s="30">
        <f>B86</f>
        <v>0</v>
      </c>
      <c r="C109" s="103" t="s">
        <v>4</v>
      </c>
      <c r="D109" s="104"/>
      <c r="E109" s="31"/>
      <c r="F109" s="32">
        <v>1375</v>
      </c>
      <c r="G109" s="32" t="s">
        <v>525</v>
      </c>
      <c r="H109" s="102" t="s">
        <v>524</v>
      </c>
      <c r="I109" s="32">
        <v>218.29</v>
      </c>
      <c r="J109" s="102" t="s">
        <v>528</v>
      </c>
      <c r="K109" s="32"/>
      <c r="L109" s="32">
        <f t="shared" ref="L109" si="11">L95+L108</f>
        <v>0</v>
      </c>
    </row>
    <row r="110" spans="1:12" ht="15" x14ac:dyDescent="0.25">
      <c r="A110" s="23">
        <v>2</v>
      </c>
      <c r="B110" s="15">
        <v>1</v>
      </c>
      <c r="C110" s="22" t="s">
        <v>20</v>
      </c>
      <c r="D110" s="5" t="s">
        <v>21</v>
      </c>
      <c r="E110" s="39" t="s">
        <v>229</v>
      </c>
      <c r="F110" s="40" t="s">
        <v>40</v>
      </c>
      <c r="G110" s="53" t="s">
        <v>230</v>
      </c>
      <c r="H110" s="53" t="s">
        <v>231</v>
      </c>
      <c r="I110" s="93" t="s">
        <v>232</v>
      </c>
      <c r="J110" s="40">
        <v>215.25</v>
      </c>
      <c r="K110" s="41">
        <v>56</v>
      </c>
      <c r="L110" s="101"/>
    </row>
    <row r="111" spans="1:12" ht="15" x14ac:dyDescent="0.25">
      <c r="A111" s="23"/>
      <c r="B111" s="15"/>
      <c r="C111" s="11"/>
      <c r="D111" s="6" t="s">
        <v>62</v>
      </c>
      <c r="E111" s="42" t="s">
        <v>39</v>
      </c>
      <c r="F111" s="44" t="s">
        <v>39</v>
      </c>
      <c r="G111" s="44" t="s">
        <v>39</v>
      </c>
      <c r="H111" s="44" t="s">
        <v>39</v>
      </c>
      <c r="I111" s="44" t="s">
        <v>39</v>
      </c>
      <c r="J111" s="44" t="s">
        <v>39</v>
      </c>
      <c r="K111" s="44" t="s">
        <v>39</v>
      </c>
      <c r="L111" s="43"/>
    </row>
    <row r="112" spans="1:12" ht="15" x14ac:dyDescent="0.25">
      <c r="A112" s="23"/>
      <c r="B112" s="15"/>
      <c r="C112" s="11"/>
      <c r="D112" s="7" t="s">
        <v>22</v>
      </c>
      <c r="E112" s="42" t="s">
        <v>51</v>
      </c>
      <c r="F112" s="43">
        <v>200</v>
      </c>
      <c r="G112" s="43">
        <v>0</v>
      </c>
      <c r="H112" s="43">
        <v>0</v>
      </c>
      <c r="I112" s="43">
        <v>7.25</v>
      </c>
      <c r="J112" s="43">
        <v>28.73</v>
      </c>
      <c r="K112" s="44">
        <v>114</v>
      </c>
      <c r="L112" s="43"/>
    </row>
    <row r="113" spans="1:12" ht="15.75" thickBot="1" x14ac:dyDescent="0.3">
      <c r="A113" s="23"/>
      <c r="B113" s="15"/>
      <c r="C113" s="11"/>
      <c r="D113" s="7" t="s">
        <v>23</v>
      </c>
      <c r="E113" s="42" t="s">
        <v>52</v>
      </c>
      <c r="F113" s="44">
        <v>30</v>
      </c>
      <c r="G113" s="44" t="s">
        <v>112</v>
      </c>
      <c r="H113" s="44" t="s">
        <v>113</v>
      </c>
      <c r="I113" s="44" t="s">
        <v>114</v>
      </c>
      <c r="J113" s="44">
        <v>78.599999999999994</v>
      </c>
      <c r="K113" s="44">
        <v>121</v>
      </c>
      <c r="L113" s="43"/>
    </row>
    <row r="114" spans="1:12" ht="15" x14ac:dyDescent="0.25">
      <c r="A114" s="23"/>
      <c r="B114" s="15"/>
      <c r="C114" s="11"/>
      <c r="D114" s="7" t="s">
        <v>24</v>
      </c>
      <c r="E114" s="52" t="s">
        <v>39</v>
      </c>
      <c r="F114" s="44" t="s">
        <v>39</v>
      </c>
      <c r="G114" s="44" t="s">
        <v>39</v>
      </c>
      <c r="H114" s="44" t="s">
        <v>39</v>
      </c>
      <c r="I114" s="44" t="s">
        <v>39</v>
      </c>
      <c r="J114" s="44" t="s">
        <v>39</v>
      </c>
      <c r="K114" s="44" t="s">
        <v>39</v>
      </c>
      <c r="L114" s="43"/>
    </row>
    <row r="115" spans="1:12" ht="15.75" thickBot="1" x14ac:dyDescent="0.3">
      <c r="A115" s="23"/>
      <c r="B115" s="15"/>
      <c r="C115" s="11"/>
      <c r="D115" s="7"/>
      <c r="E115" s="51" t="s">
        <v>57</v>
      </c>
      <c r="F115" s="54">
        <v>15</v>
      </c>
      <c r="G115" s="54" t="s">
        <v>236</v>
      </c>
      <c r="H115" s="54" t="s">
        <v>237</v>
      </c>
      <c r="I115" s="55">
        <v>0</v>
      </c>
      <c r="J115" s="54" t="s">
        <v>396</v>
      </c>
      <c r="K115" s="44">
        <v>1</v>
      </c>
      <c r="L115" s="43"/>
    </row>
    <row r="116" spans="1:12" ht="15" x14ac:dyDescent="0.25">
      <c r="A116" s="23"/>
      <c r="B116" s="15"/>
      <c r="C116" s="11"/>
      <c r="D116" s="7"/>
      <c r="E116" s="52" t="s">
        <v>233</v>
      </c>
      <c r="F116" s="53">
        <v>200</v>
      </c>
      <c r="G116" s="53" t="s">
        <v>234</v>
      </c>
      <c r="H116" s="53" t="s">
        <v>235</v>
      </c>
      <c r="I116" s="93">
        <v>22</v>
      </c>
      <c r="J116" s="43">
        <v>175</v>
      </c>
      <c r="K116" s="44"/>
      <c r="L116" s="43"/>
    </row>
    <row r="117" spans="1:12" ht="15" x14ac:dyDescent="0.25">
      <c r="A117" s="23"/>
      <c r="B117" s="15"/>
      <c r="C117" s="11"/>
      <c r="D117" s="6"/>
      <c r="E117" s="42" t="s">
        <v>470</v>
      </c>
      <c r="F117" s="43">
        <v>10</v>
      </c>
      <c r="G117" s="43" t="s">
        <v>471</v>
      </c>
      <c r="H117" s="43" t="s">
        <v>472</v>
      </c>
      <c r="I117" s="43" t="s">
        <v>473</v>
      </c>
      <c r="J117" s="43">
        <v>66.099999999999994</v>
      </c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v>660</v>
      </c>
      <c r="G119" s="19" t="s">
        <v>474</v>
      </c>
      <c r="H119" s="19" t="s">
        <v>475</v>
      </c>
      <c r="I119" s="19">
        <v>75.98</v>
      </c>
      <c r="J119" s="19" t="s">
        <v>476</v>
      </c>
      <c r="K119" s="25"/>
      <c r="L119" s="19">
        <f t="shared" ref="L119" si="12">SUM(L94:L118)</f>
        <v>0</v>
      </c>
    </row>
    <row r="120" spans="1:12" ht="15" x14ac:dyDescent="0.25">
      <c r="A120" s="26">
        <v>2</v>
      </c>
      <c r="B120" s="13">
        <v>1</v>
      </c>
      <c r="C120" s="10" t="s">
        <v>25</v>
      </c>
      <c r="D120" s="7" t="s">
        <v>26</v>
      </c>
      <c r="E120" s="51" t="s">
        <v>39</v>
      </c>
      <c r="F120" s="44" t="s">
        <v>39</v>
      </c>
      <c r="G120" s="44" t="s">
        <v>39</v>
      </c>
      <c r="H120" s="44" t="s">
        <v>39</v>
      </c>
      <c r="I120" s="44" t="s">
        <v>39</v>
      </c>
      <c r="J120" s="44" t="s">
        <v>39</v>
      </c>
      <c r="K120" s="44" t="s">
        <v>39</v>
      </c>
      <c r="L120" s="43"/>
    </row>
    <row r="121" spans="1:12" ht="15.75" thickBot="1" x14ac:dyDescent="0.3">
      <c r="A121" s="23"/>
      <c r="B121" s="15"/>
      <c r="C121" s="11"/>
      <c r="D121" s="7" t="s">
        <v>27</v>
      </c>
      <c r="E121" s="51" t="s">
        <v>238</v>
      </c>
      <c r="F121" s="54">
        <v>200</v>
      </c>
      <c r="G121" s="54" t="s">
        <v>154</v>
      </c>
      <c r="H121" s="54" t="s">
        <v>239</v>
      </c>
      <c r="I121" s="55" t="s">
        <v>240</v>
      </c>
      <c r="J121" s="54" t="s">
        <v>241</v>
      </c>
      <c r="K121" s="44">
        <v>35</v>
      </c>
      <c r="L121" s="43"/>
    </row>
    <row r="122" spans="1:12" ht="15" x14ac:dyDescent="0.25">
      <c r="A122" s="23"/>
      <c r="B122" s="15"/>
      <c r="C122" s="11"/>
      <c r="D122" s="7" t="s">
        <v>28</v>
      </c>
      <c r="E122" s="39" t="s">
        <v>128</v>
      </c>
      <c r="F122" s="40">
        <v>90</v>
      </c>
      <c r="G122" s="40" t="s">
        <v>351</v>
      </c>
      <c r="H122" s="40" t="s">
        <v>397</v>
      </c>
      <c r="I122" s="40" t="s">
        <v>353</v>
      </c>
      <c r="J122" s="40" t="s">
        <v>354</v>
      </c>
      <c r="K122" s="41">
        <v>89</v>
      </c>
      <c r="L122" s="43"/>
    </row>
    <row r="123" spans="1:12" ht="15" x14ac:dyDescent="0.25">
      <c r="A123" s="23"/>
      <c r="B123" s="15"/>
      <c r="C123" s="11"/>
      <c r="D123" s="7" t="s">
        <v>29</v>
      </c>
      <c r="E123" s="42" t="s">
        <v>56</v>
      </c>
      <c r="F123" s="43">
        <v>150</v>
      </c>
      <c r="G123" s="43">
        <v>3.34</v>
      </c>
      <c r="H123" s="43">
        <v>4.91</v>
      </c>
      <c r="I123" s="43">
        <v>33.93</v>
      </c>
      <c r="J123" s="43">
        <v>191.49</v>
      </c>
      <c r="K123" s="44">
        <v>53</v>
      </c>
      <c r="L123" s="43"/>
    </row>
    <row r="124" spans="1:12" ht="15" x14ac:dyDescent="0.25">
      <c r="A124" s="23"/>
      <c r="B124" s="15"/>
      <c r="C124" s="11"/>
      <c r="D124" s="7" t="s">
        <v>30</v>
      </c>
      <c r="E124" s="42" t="s">
        <v>48</v>
      </c>
      <c r="F124" s="44">
        <v>200</v>
      </c>
      <c r="G124" s="44" t="s">
        <v>77</v>
      </c>
      <c r="H124" s="44">
        <v>0</v>
      </c>
      <c r="I124" s="44" t="s">
        <v>78</v>
      </c>
      <c r="J124" s="44" t="s">
        <v>398</v>
      </c>
      <c r="K124" s="44">
        <v>98</v>
      </c>
      <c r="L124" s="43"/>
    </row>
    <row r="125" spans="1:12" ht="15" x14ac:dyDescent="0.25">
      <c r="A125" s="23"/>
      <c r="B125" s="15"/>
      <c r="C125" s="11"/>
      <c r="D125" s="7" t="s">
        <v>31</v>
      </c>
      <c r="E125" s="51" t="s">
        <v>100</v>
      </c>
      <c r="F125" s="44">
        <v>20</v>
      </c>
      <c r="G125" s="44" t="s">
        <v>126</v>
      </c>
      <c r="H125" s="44" t="s">
        <v>127</v>
      </c>
      <c r="I125" s="44" t="s">
        <v>94</v>
      </c>
      <c r="J125" s="44">
        <v>47</v>
      </c>
      <c r="K125" s="44">
        <v>119</v>
      </c>
      <c r="L125" s="43"/>
    </row>
    <row r="126" spans="1:12" ht="15" x14ac:dyDescent="0.25">
      <c r="A126" s="23"/>
      <c r="B126" s="15"/>
      <c r="C126" s="11"/>
      <c r="D126" s="7" t="s">
        <v>32</v>
      </c>
      <c r="E126" s="51" t="s">
        <v>42</v>
      </c>
      <c r="F126" s="44">
        <v>20</v>
      </c>
      <c r="G126" s="44" t="s">
        <v>83</v>
      </c>
      <c r="H126" s="44" t="s">
        <v>81</v>
      </c>
      <c r="I126" s="44" t="s">
        <v>82</v>
      </c>
      <c r="J126" s="44" t="s">
        <v>85</v>
      </c>
      <c r="K126" s="44">
        <v>120</v>
      </c>
      <c r="L126" s="43"/>
    </row>
    <row r="127" spans="1:12" ht="15" x14ac:dyDescent="0.25">
      <c r="A127" s="23"/>
      <c r="B127" s="15"/>
      <c r="C127" s="11"/>
      <c r="D127" s="7" t="s">
        <v>24</v>
      </c>
      <c r="E127" s="42" t="s">
        <v>129</v>
      </c>
      <c r="F127" s="44">
        <v>150</v>
      </c>
      <c r="G127" s="95" t="s">
        <v>84</v>
      </c>
      <c r="H127" s="95" t="s">
        <v>242</v>
      </c>
      <c r="I127" s="95" t="s">
        <v>222</v>
      </c>
      <c r="J127" s="96" t="s">
        <v>243</v>
      </c>
      <c r="K127" s="44"/>
      <c r="L127" s="43"/>
    </row>
    <row r="128" spans="1:12" ht="15" x14ac:dyDescent="0.25">
      <c r="A128" s="23"/>
      <c r="B128" s="15"/>
      <c r="C128" s="11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.75" customHeight="1" x14ac:dyDescent="0.25">
      <c r="A132" s="24"/>
      <c r="B132" s="17"/>
      <c r="C132" s="8"/>
      <c r="D132" s="18" t="s">
        <v>33</v>
      </c>
      <c r="E132" s="9"/>
      <c r="F132" s="19">
        <f>SUM(F120:F131)</f>
        <v>830</v>
      </c>
      <c r="G132" s="19" t="s">
        <v>529</v>
      </c>
      <c r="H132" s="19" t="s">
        <v>530</v>
      </c>
      <c r="I132" s="19" t="s">
        <v>533</v>
      </c>
      <c r="J132" s="19" t="s">
        <v>535</v>
      </c>
      <c r="K132" s="25"/>
      <c r="L132" s="19">
        <f t="shared" ref="L132" si="13">SUM(L120:L131)</f>
        <v>0</v>
      </c>
    </row>
    <row r="133" spans="1:12" ht="15.75" thickBot="1" x14ac:dyDescent="0.25">
      <c r="A133" s="29">
        <v>2</v>
      </c>
      <c r="B133" s="30">
        <v>1</v>
      </c>
      <c r="C133" s="103" t="s">
        <v>4</v>
      </c>
      <c r="D133" s="104"/>
      <c r="E133" s="31"/>
      <c r="F133" s="32">
        <f>F119+F132</f>
        <v>1490</v>
      </c>
      <c r="G133" s="32" t="s">
        <v>532</v>
      </c>
      <c r="H133" s="32" t="s">
        <v>531</v>
      </c>
      <c r="I133" s="32" t="s">
        <v>534</v>
      </c>
      <c r="J133" s="32" t="s">
        <v>536</v>
      </c>
      <c r="K133" s="32"/>
      <c r="L133" s="32">
        <f t="shared" ref="L133" si="14">L119+L132</f>
        <v>0</v>
      </c>
    </row>
    <row r="134" spans="1:12" ht="15" x14ac:dyDescent="0.25">
      <c r="A134" s="20">
        <v>2</v>
      </c>
      <c r="B134" s="21">
        <v>2</v>
      </c>
      <c r="C134" s="22" t="s">
        <v>20</v>
      </c>
      <c r="D134" s="5" t="s">
        <v>21</v>
      </c>
      <c r="E134" s="52" t="s">
        <v>244</v>
      </c>
      <c r="F134" s="53">
        <v>90</v>
      </c>
      <c r="G134" s="53" t="s">
        <v>213</v>
      </c>
      <c r="H134" s="53" t="s">
        <v>214</v>
      </c>
      <c r="I134" s="93" t="s">
        <v>215</v>
      </c>
      <c r="J134" s="53" t="s">
        <v>216</v>
      </c>
      <c r="K134" s="41">
        <v>269</v>
      </c>
      <c r="L134" s="40"/>
    </row>
    <row r="135" spans="1:12" ht="15" x14ac:dyDescent="0.25">
      <c r="A135" s="23"/>
      <c r="B135" s="15"/>
      <c r="C135" s="11"/>
      <c r="D135" s="6" t="s">
        <v>29</v>
      </c>
      <c r="E135" s="42" t="s">
        <v>135</v>
      </c>
      <c r="F135" s="43">
        <v>150</v>
      </c>
      <c r="G135" s="43">
        <v>4.3</v>
      </c>
      <c r="H135" s="43" t="s">
        <v>91</v>
      </c>
      <c r="I135" s="43" t="s">
        <v>399</v>
      </c>
      <c r="J135" s="43" t="s">
        <v>93</v>
      </c>
      <c r="K135" s="44">
        <v>27</v>
      </c>
      <c r="L135" s="43"/>
    </row>
    <row r="136" spans="1:12" ht="15" x14ac:dyDescent="0.25">
      <c r="A136" s="23"/>
      <c r="B136" s="15"/>
      <c r="C136" s="11"/>
      <c r="D136" s="7" t="s">
        <v>22</v>
      </c>
      <c r="E136" s="42" t="s">
        <v>59</v>
      </c>
      <c r="F136" s="43">
        <v>200</v>
      </c>
      <c r="G136" s="43">
        <v>0</v>
      </c>
      <c r="H136" s="43">
        <v>0</v>
      </c>
      <c r="I136" s="43">
        <v>20.170000000000002</v>
      </c>
      <c r="J136" s="43">
        <v>81.3</v>
      </c>
      <c r="K136" s="44">
        <v>95</v>
      </c>
      <c r="L136" s="43"/>
    </row>
    <row r="137" spans="1:12" ht="15" x14ac:dyDescent="0.25">
      <c r="A137" s="23"/>
      <c r="B137" s="15"/>
      <c r="C137" s="11"/>
      <c r="D137" s="7" t="s">
        <v>23</v>
      </c>
      <c r="E137" s="42" t="s">
        <v>43</v>
      </c>
      <c r="F137" s="44">
        <v>20</v>
      </c>
      <c r="G137" s="44" t="s">
        <v>126</v>
      </c>
      <c r="H137" s="44" t="s">
        <v>127</v>
      </c>
      <c r="I137" s="44" t="s">
        <v>94</v>
      </c>
      <c r="J137" s="44">
        <v>47</v>
      </c>
      <c r="K137" s="44">
        <v>119</v>
      </c>
      <c r="L137" s="43"/>
    </row>
    <row r="138" spans="1:12" ht="15" x14ac:dyDescent="0.25">
      <c r="A138" s="23"/>
      <c r="B138" s="15"/>
      <c r="C138" s="11"/>
      <c r="D138" s="7" t="s">
        <v>24</v>
      </c>
      <c r="E138" s="42" t="s">
        <v>55</v>
      </c>
      <c r="F138" s="43">
        <v>150</v>
      </c>
      <c r="G138" s="43" t="s">
        <v>86</v>
      </c>
      <c r="H138" s="43" t="s">
        <v>86</v>
      </c>
      <c r="I138" s="43" t="s">
        <v>87</v>
      </c>
      <c r="J138" s="43" t="s">
        <v>339</v>
      </c>
      <c r="K138" s="44">
        <v>24</v>
      </c>
      <c r="L138" s="43"/>
    </row>
    <row r="139" spans="1:12" ht="15" x14ac:dyDescent="0.25">
      <c r="A139" s="23"/>
      <c r="B139" s="15"/>
      <c r="C139" s="11"/>
      <c r="D139" s="7" t="s">
        <v>26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23</v>
      </c>
      <c r="E140" s="42" t="s">
        <v>42</v>
      </c>
      <c r="F140" s="43">
        <v>20</v>
      </c>
      <c r="G140" s="43">
        <v>1.32</v>
      </c>
      <c r="H140" s="43">
        <v>0.24</v>
      </c>
      <c r="I140" s="43">
        <v>8.0399999999999991</v>
      </c>
      <c r="J140" s="43">
        <v>39.6</v>
      </c>
      <c r="K140" s="44">
        <v>120</v>
      </c>
      <c r="L140" s="43"/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4"/>
      <c r="B143" s="17"/>
      <c r="C143" s="8"/>
      <c r="D143" s="18" t="s">
        <v>33</v>
      </c>
      <c r="E143" s="9"/>
      <c r="F143" s="19">
        <f>SUM(F134:F142)</f>
        <v>630</v>
      </c>
      <c r="G143" s="19" t="s">
        <v>537</v>
      </c>
      <c r="H143" s="19" t="s">
        <v>538</v>
      </c>
      <c r="I143" s="19" t="s">
        <v>539</v>
      </c>
      <c r="J143" s="19" t="s">
        <v>540</v>
      </c>
      <c r="K143" s="25"/>
      <c r="L143" s="19">
        <f t="shared" ref="L143" si="15">SUM(L134:L142)</f>
        <v>0</v>
      </c>
    </row>
    <row r="144" spans="1:12" ht="15" x14ac:dyDescent="0.25">
      <c r="A144" s="26">
        <f>A134</f>
        <v>2</v>
      </c>
      <c r="B144" s="13">
        <f>B134</f>
        <v>2</v>
      </c>
      <c r="C144" s="10" t="s">
        <v>25</v>
      </c>
      <c r="D144" s="7" t="s">
        <v>26</v>
      </c>
      <c r="E144" s="42" t="s">
        <v>137</v>
      </c>
      <c r="F144" s="43">
        <v>60</v>
      </c>
      <c r="G144" s="43" t="s">
        <v>340</v>
      </c>
      <c r="H144" s="43" t="s">
        <v>341</v>
      </c>
      <c r="I144" s="43" t="s">
        <v>342</v>
      </c>
      <c r="J144" s="43">
        <v>21.6</v>
      </c>
      <c r="K144" s="44">
        <v>172</v>
      </c>
      <c r="L144" s="43"/>
    </row>
    <row r="145" spans="1:12" ht="15.75" thickBot="1" x14ac:dyDescent="0.3">
      <c r="A145" s="23"/>
      <c r="B145" s="15"/>
      <c r="C145" s="11"/>
      <c r="D145" s="7" t="s">
        <v>27</v>
      </c>
      <c r="E145" s="51" t="s">
        <v>146</v>
      </c>
      <c r="F145" s="44">
        <v>200</v>
      </c>
      <c r="G145" s="44" t="s">
        <v>151</v>
      </c>
      <c r="H145" s="44" t="s">
        <v>152</v>
      </c>
      <c r="I145" s="44" t="s">
        <v>153</v>
      </c>
      <c r="J145" s="44" t="s">
        <v>148</v>
      </c>
      <c r="K145" s="44">
        <v>37</v>
      </c>
      <c r="L145" s="43"/>
    </row>
    <row r="146" spans="1:12" ht="15" x14ac:dyDescent="0.25">
      <c r="A146" s="23"/>
      <c r="B146" s="15"/>
      <c r="C146" s="11"/>
      <c r="D146" s="7" t="s">
        <v>28</v>
      </c>
      <c r="E146" s="52" t="s">
        <v>245</v>
      </c>
      <c r="F146" s="53">
        <v>90</v>
      </c>
      <c r="G146" s="53" t="s">
        <v>95</v>
      </c>
      <c r="H146" s="53" t="s">
        <v>96</v>
      </c>
      <c r="I146" s="93" t="s">
        <v>97</v>
      </c>
      <c r="J146" s="53" t="s">
        <v>246</v>
      </c>
      <c r="K146" s="44">
        <v>8</v>
      </c>
      <c r="L146" s="43"/>
    </row>
    <row r="147" spans="1:12" ht="15" x14ac:dyDescent="0.25">
      <c r="A147" s="23"/>
      <c r="B147" s="15"/>
      <c r="C147" s="11"/>
      <c r="D147" s="7" t="s">
        <v>29</v>
      </c>
      <c r="E147" s="42" t="s">
        <v>60</v>
      </c>
      <c r="F147" s="43">
        <v>150</v>
      </c>
      <c r="G147" s="43">
        <v>6.76</v>
      </c>
      <c r="H147" s="43">
        <v>3.93</v>
      </c>
      <c r="I147" s="43">
        <v>41.29</v>
      </c>
      <c r="J147" s="43">
        <v>227.48</v>
      </c>
      <c r="K147" s="44">
        <v>64</v>
      </c>
      <c r="L147" s="43"/>
    </row>
    <row r="148" spans="1:12" ht="15" x14ac:dyDescent="0.25">
      <c r="A148" s="23"/>
      <c r="B148" s="15"/>
      <c r="C148" s="11"/>
      <c r="D148" s="7" t="s">
        <v>30</v>
      </c>
      <c r="E148" s="42" t="s">
        <v>59</v>
      </c>
      <c r="F148" s="43">
        <v>200</v>
      </c>
      <c r="G148" s="43">
        <v>0</v>
      </c>
      <c r="H148" s="43">
        <v>0</v>
      </c>
      <c r="I148" s="43">
        <v>20</v>
      </c>
      <c r="J148" s="43">
        <v>80.599999999999994</v>
      </c>
      <c r="K148" s="44">
        <v>95</v>
      </c>
      <c r="L148" s="43"/>
    </row>
    <row r="149" spans="1:12" ht="15" x14ac:dyDescent="0.25">
      <c r="A149" s="23"/>
      <c r="B149" s="15"/>
      <c r="C149" s="11"/>
      <c r="D149" s="7" t="s">
        <v>31</v>
      </c>
      <c r="E149" s="42" t="s">
        <v>43</v>
      </c>
      <c r="F149" s="43">
        <v>30</v>
      </c>
      <c r="G149" s="43">
        <v>2.2799999999999998</v>
      </c>
      <c r="H149" s="43">
        <v>0.24</v>
      </c>
      <c r="I149" s="43" t="s">
        <v>343</v>
      </c>
      <c r="J149" s="43" t="s">
        <v>150</v>
      </c>
      <c r="K149" s="44">
        <v>119</v>
      </c>
      <c r="L149" s="43"/>
    </row>
    <row r="150" spans="1:12" ht="15" x14ac:dyDescent="0.25">
      <c r="A150" s="23"/>
      <c r="B150" s="15"/>
      <c r="C150" s="11"/>
      <c r="D150" s="7" t="s">
        <v>32</v>
      </c>
      <c r="E150" s="42" t="s">
        <v>42</v>
      </c>
      <c r="F150" s="43">
        <v>20</v>
      </c>
      <c r="G150" s="43">
        <v>1.32</v>
      </c>
      <c r="H150" s="43">
        <v>0.24</v>
      </c>
      <c r="I150" s="43">
        <v>8.0399999999999991</v>
      </c>
      <c r="J150" s="43">
        <v>39.6</v>
      </c>
      <c r="K150" s="44">
        <v>120</v>
      </c>
      <c r="L150" s="43"/>
    </row>
    <row r="151" spans="1:12" ht="15" x14ac:dyDescent="0.2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75" customHeight="1" x14ac:dyDescent="0.25">
      <c r="A156" s="24"/>
      <c r="B156" s="17"/>
      <c r="C156" s="8"/>
      <c r="D156" s="18" t="s">
        <v>33</v>
      </c>
      <c r="E156" s="9"/>
      <c r="F156" s="19">
        <f>SUM(F144:F155)</f>
        <v>750</v>
      </c>
      <c r="G156" s="19" t="s">
        <v>541</v>
      </c>
      <c r="H156" s="19" t="s">
        <v>543</v>
      </c>
      <c r="I156" s="19" t="s">
        <v>545</v>
      </c>
      <c r="J156" s="19" t="s">
        <v>547</v>
      </c>
      <c r="K156" s="25"/>
      <c r="L156" s="19">
        <f t="shared" ref="J156:L156" si="16">SUM(L144:L155)</f>
        <v>0</v>
      </c>
    </row>
    <row r="157" spans="1:12" ht="15.75" customHeight="1" thickBot="1" x14ac:dyDescent="0.25">
      <c r="A157" s="29">
        <f>A133</f>
        <v>2</v>
      </c>
      <c r="B157" s="30">
        <v>2</v>
      </c>
      <c r="C157" s="103" t="s">
        <v>4</v>
      </c>
      <c r="D157" s="104"/>
      <c r="E157" s="31"/>
      <c r="F157" s="32">
        <f>F143+F156</f>
        <v>1380</v>
      </c>
      <c r="G157" s="32" t="s">
        <v>542</v>
      </c>
      <c r="H157" s="32" t="s">
        <v>544</v>
      </c>
      <c r="I157" s="32" t="s">
        <v>546</v>
      </c>
      <c r="J157" s="32" t="s">
        <v>548</v>
      </c>
      <c r="K157" s="32"/>
      <c r="L157" s="32">
        <f t="shared" ref="J157:L157" si="17">L143+L156</f>
        <v>0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42" t="s">
        <v>147</v>
      </c>
      <c r="F158" s="44">
        <v>90</v>
      </c>
      <c r="G158" s="44" t="s">
        <v>345</v>
      </c>
      <c r="H158" s="44" t="s">
        <v>195</v>
      </c>
      <c r="I158" s="44" t="s">
        <v>346</v>
      </c>
      <c r="J158" s="44" t="s">
        <v>344</v>
      </c>
      <c r="K158" s="44">
        <v>75</v>
      </c>
      <c r="L158" s="40"/>
    </row>
    <row r="159" spans="1:12" ht="15" x14ac:dyDescent="0.25">
      <c r="A159" s="23"/>
      <c r="B159" s="15"/>
      <c r="C159" s="11"/>
      <c r="D159" s="6"/>
      <c r="E159" s="51" t="s">
        <v>75</v>
      </c>
      <c r="F159" s="54">
        <v>150</v>
      </c>
      <c r="G159" s="54" t="s">
        <v>247</v>
      </c>
      <c r="H159" s="54" t="s">
        <v>248</v>
      </c>
      <c r="I159" s="55" t="s">
        <v>249</v>
      </c>
      <c r="J159" s="54" t="s">
        <v>250</v>
      </c>
      <c r="K159" s="44">
        <v>204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133</v>
      </c>
      <c r="F160" s="43">
        <v>200</v>
      </c>
      <c r="G160" s="43">
        <v>0.83</v>
      </c>
      <c r="H160" s="43" t="s">
        <v>134</v>
      </c>
      <c r="I160" s="43">
        <v>15.16</v>
      </c>
      <c r="J160" s="43">
        <v>64.22</v>
      </c>
      <c r="K160" s="44">
        <v>102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251</v>
      </c>
      <c r="F161" s="43">
        <v>45</v>
      </c>
      <c r="G161" s="43">
        <v>3.42</v>
      </c>
      <c r="H161" s="43" t="s">
        <v>101</v>
      </c>
      <c r="I161" s="43">
        <v>22.14</v>
      </c>
      <c r="J161" s="43" t="s">
        <v>149</v>
      </c>
      <c r="K161" s="44">
        <v>119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39</v>
      </c>
      <c r="F162" s="43" t="s">
        <v>39</v>
      </c>
      <c r="G162" s="43" t="s">
        <v>39</v>
      </c>
      <c r="H162" s="43" t="s">
        <v>39</v>
      </c>
      <c r="I162" s="43" t="s">
        <v>39</v>
      </c>
      <c r="J162" s="43" t="s">
        <v>39</v>
      </c>
      <c r="K162" s="44" t="s">
        <v>39</v>
      </c>
      <c r="L162" s="43"/>
    </row>
    <row r="163" spans="1:12" ht="15" x14ac:dyDescent="0.25">
      <c r="A163" s="23"/>
      <c r="B163" s="15"/>
      <c r="C163" s="11"/>
      <c r="D163" s="7" t="s">
        <v>23</v>
      </c>
      <c r="E163" s="42" t="s">
        <v>42</v>
      </c>
      <c r="F163" s="43">
        <v>30</v>
      </c>
      <c r="G163" s="43">
        <v>1.98</v>
      </c>
      <c r="H163" s="43">
        <v>0.36</v>
      </c>
      <c r="I163" s="43">
        <v>12.06</v>
      </c>
      <c r="J163" s="43" t="s">
        <v>348</v>
      </c>
      <c r="K163" s="44">
        <v>120</v>
      </c>
      <c r="L163" s="43"/>
    </row>
    <row r="164" spans="1:12" ht="15" x14ac:dyDescent="0.25">
      <c r="A164" s="23"/>
      <c r="B164" s="15"/>
      <c r="C164" s="11"/>
      <c r="D164" s="7" t="s">
        <v>26</v>
      </c>
      <c r="E164" s="51" t="s">
        <v>203</v>
      </c>
      <c r="F164" s="54">
        <v>60</v>
      </c>
      <c r="G164" s="54" t="s">
        <v>204</v>
      </c>
      <c r="H164" s="54" t="s">
        <v>86</v>
      </c>
      <c r="I164" s="55" t="s">
        <v>205</v>
      </c>
      <c r="J164" s="43" t="s">
        <v>206</v>
      </c>
      <c r="K164" s="44">
        <v>28</v>
      </c>
      <c r="L164" s="43"/>
    </row>
    <row r="165" spans="1:12" ht="15" x14ac:dyDescent="0.25">
      <c r="A165" s="23"/>
      <c r="B165" s="15"/>
      <c r="C165" s="11"/>
      <c r="D165" s="6" t="s">
        <v>39</v>
      </c>
      <c r="E165" s="42" t="s">
        <v>39</v>
      </c>
      <c r="F165" s="43" t="s">
        <v>39</v>
      </c>
      <c r="G165" s="43" t="s">
        <v>39</v>
      </c>
      <c r="H165" s="43" t="s">
        <v>39</v>
      </c>
      <c r="I165" s="43" t="s">
        <v>39</v>
      </c>
      <c r="J165" s="43" t="s">
        <v>39</v>
      </c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575</v>
      </c>
      <c r="G167" s="19" t="s">
        <v>549</v>
      </c>
      <c r="H167" s="19" t="s">
        <v>550</v>
      </c>
      <c r="I167" s="19" t="s">
        <v>551</v>
      </c>
      <c r="J167" s="19" t="s">
        <v>552</v>
      </c>
      <c r="K167" s="25"/>
      <c r="L167" s="19">
        <f t="shared" ref="L167" si="18">SUM(L158:L166)</f>
        <v>0</v>
      </c>
    </row>
    <row r="168" spans="1:12" ht="15" x14ac:dyDescent="0.25">
      <c r="A168" s="26">
        <f>A158</f>
        <v>2</v>
      </c>
      <c r="B168" s="13">
        <f>B158</f>
        <v>3</v>
      </c>
      <c r="C168" s="10" t="s">
        <v>25</v>
      </c>
      <c r="D168" s="7" t="s">
        <v>26</v>
      </c>
      <c r="E168" s="51" t="s">
        <v>252</v>
      </c>
      <c r="F168" s="54">
        <v>60</v>
      </c>
      <c r="G168" s="54" t="s">
        <v>105</v>
      </c>
      <c r="H168" s="54" t="s">
        <v>253</v>
      </c>
      <c r="I168" s="55" t="s">
        <v>254</v>
      </c>
      <c r="J168" s="54" t="s">
        <v>255</v>
      </c>
      <c r="K168" s="44">
        <v>13</v>
      </c>
      <c r="L168" s="43"/>
    </row>
    <row r="169" spans="1:12" ht="15.75" thickBot="1" x14ac:dyDescent="0.3">
      <c r="A169" s="23"/>
      <c r="B169" s="15"/>
      <c r="C169" s="11"/>
      <c r="D169" s="7" t="s">
        <v>27</v>
      </c>
      <c r="E169" s="51" t="s">
        <v>63</v>
      </c>
      <c r="F169" s="54">
        <v>200</v>
      </c>
      <c r="G169" s="54" t="s">
        <v>256</v>
      </c>
      <c r="H169" s="54" t="s">
        <v>257</v>
      </c>
      <c r="I169" s="55" t="s">
        <v>123</v>
      </c>
      <c r="J169" s="54" t="s">
        <v>124</v>
      </c>
      <c r="K169" s="44">
        <v>34</v>
      </c>
      <c r="L169" s="43"/>
    </row>
    <row r="170" spans="1:12" ht="15" x14ac:dyDescent="0.25">
      <c r="A170" s="23"/>
      <c r="B170" s="15"/>
      <c r="C170" s="11"/>
      <c r="D170" s="7" t="s">
        <v>28</v>
      </c>
      <c r="E170" s="52" t="s">
        <v>258</v>
      </c>
      <c r="F170" s="53">
        <v>90</v>
      </c>
      <c r="G170" s="53" t="s">
        <v>259</v>
      </c>
      <c r="H170" s="53" t="s">
        <v>260</v>
      </c>
      <c r="I170" s="93" t="s">
        <v>261</v>
      </c>
      <c r="J170" s="53">
        <v>256</v>
      </c>
      <c r="K170" s="41">
        <v>126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 t="s">
        <v>53</v>
      </c>
      <c r="F171" s="43">
        <v>150</v>
      </c>
      <c r="G171" s="43">
        <v>7.26</v>
      </c>
      <c r="H171" s="43" t="s">
        <v>372</v>
      </c>
      <c r="I171" s="43" t="s">
        <v>373</v>
      </c>
      <c r="J171" s="43" t="s">
        <v>374</v>
      </c>
      <c r="K171" s="44">
        <v>54</v>
      </c>
      <c r="L171" s="43"/>
    </row>
    <row r="172" spans="1:12" ht="15" x14ac:dyDescent="0.25">
      <c r="A172" s="23"/>
      <c r="B172" s="15"/>
      <c r="C172" s="11"/>
      <c r="D172" s="7" t="s">
        <v>30</v>
      </c>
      <c r="E172" s="51" t="s">
        <v>262</v>
      </c>
      <c r="F172" s="54">
        <v>200</v>
      </c>
      <c r="G172" s="54" t="s">
        <v>108</v>
      </c>
      <c r="H172" s="54">
        <v>0</v>
      </c>
      <c r="I172" s="55">
        <v>24</v>
      </c>
      <c r="J172" s="43">
        <v>100</v>
      </c>
      <c r="K172" s="44">
        <v>107</v>
      </c>
      <c r="L172" s="43"/>
    </row>
    <row r="173" spans="1:12" ht="15" x14ac:dyDescent="0.25">
      <c r="A173" s="23"/>
      <c r="B173" s="15"/>
      <c r="C173" s="11"/>
      <c r="D173" s="7" t="s">
        <v>31</v>
      </c>
      <c r="E173" s="42" t="s">
        <v>43</v>
      </c>
      <c r="F173" s="43">
        <v>20</v>
      </c>
      <c r="G173" s="43">
        <v>1.52</v>
      </c>
      <c r="H173" s="43">
        <v>0.16</v>
      </c>
      <c r="I173" s="43">
        <v>9.84</v>
      </c>
      <c r="J173" s="43">
        <v>47</v>
      </c>
      <c r="K173" s="44">
        <v>119</v>
      </c>
      <c r="L173" s="43"/>
    </row>
    <row r="174" spans="1:12" ht="15" x14ac:dyDescent="0.25">
      <c r="A174" s="23"/>
      <c r="B174" s="15"/>
      <c r="C174" s="11"/>
      <c r="D174" s="7" t="s">
        <v>32</v>
      </c>
      <c r="E174" s="42" t="s">
        <v>42</v>
      </c>
      <c r="F174" s="43">
        <v>20</v>
      </c>
      <c r="G174" s="43">
        <v>1.32</v>
      </c>
      <c r="H174" s="43">
        <v>0.24</v>
      </c>
      <c r="I174" s="43">
        <v>8.0399999999999991</v>
      </c>
      <c r="J174" s="43">
        <v>39.6</v>
      </c>
      <c r="K174" s="44">
        <v>120</v>
      </c>
      <c r="L174" s="43"/>
    </row>
    <row r="175" spans="1:12" ht="15.75" thickBot="1" x14ac:dyDescent="0.3">
      <c r="A175" s="23"/>
      <c r="B175" s="15"/>
      <c r="C175" s="11"/>
      <c r="D175" s="7" t="s">
        <v>24</v>
      </c>
      <c r="E175" s="58" t="s">
        <v>263</v>
      </c>
      <c r="F175" s="43" t="s">
        <v>39</v>
      </c>
      <c r="G175" s="43" t="s">
        <v>39</v>
      </c>
      <c r="H175" s="43" t="s">
        <v>39</v>
      </c>
      <c r="I175" s="43" t="s">
        <v>39</v>
      </c>
      <c r="J175" s="43" t="s">
        <v>39</v>
      </c>
      <c r="K175" s="44" t="s">
        <v>39</v>
      </c>
      <c r="L175" s="43"/>
    </row>
    <row r="176" spans="1:12" ht="15" x14ac:dyDescent="0.25">
      <c r="A176" s="23"/>
      <c r="B176" s="15"/>
      <c r="C176" s="11"/>
      <c r="D176" s="7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SUM(F168:F179)</f>
        <v>740</v>
      </c>
      <c r="G180" s="19" t="s">
        <v>553</v>
      </c>
      <c r="H180" s="19" t="s">
        <v>555</v>
      </c>
      <c r="I180" s="19">
        <v>96.88</v>
      </c>
      <c r="J180" s="19" t="s">
        <v>558</v>
      </c>
      <c r="K180" s="25"/>
      <c r="L180" s="19">
        <f t="shared" ref="L180" si="19">SUM(L168:L179)</f>
        <v>0</v>
      </c>
    </row>
    <row r="181" spans="1:12" ht="15.75" customHeight="1" thickBot="1" x14ac:dyDescent="0.25">
      <c r="A181" s="29">
        <f>A158</f>
        <v>2</v>
      </c>
      <c r="B181" s="30">
        <f>B158</f>
        <v>3</v>
      </c>
      <c r="C181" s="103" t="s">
        <v>4</v>
      </c>
      <c r="D181" s="104"/>
      <c r="E181" s="31"/>
      <c r="F181" s="32">
        <f>F167+F180</f>
        <v>1315</v>
      </c>
      <c r="G181" s="32" t="s">
        <v>554</v>
      </c>
      <c r="H181" s="32" t="s">
        <v>556</v>
      </c>
      <c r="I181" s="32" t="s">
        <v>557</v>
      </c>
      <c r="J181" s="32" t="s">
        <v>559</v>
      </c>
      <c r="K181" s="32"/>
      <c r="L181" s="32">
        <f t="shared" ref="L181" si="20">L167+L180</f>
        <v>0</v>
      </c>
    </row>
    <row r="182" spans="1:12" ht="15" x14ac:dyDescent="0.25">
      <c r="A182" s="14">
        <v>2</v>
      </c>
      <c r="B182" s="15">
        <v>4</v>
      </c>
      <c r="C182" s="22" t="s">
        <v>20</v>
      </c>
      <c r="D182" s="5" t="s">
        <v>21</v>
      </c>
      <c r="E182" s="39" t="s">
        <v>130</v>
      </c>
      <c r="F182" s="40">
        <v>150</v>
      </c>
      <c r="G182" s="40">
        <v>18.86</v>
      </c>
      <c r="H182" s="40">
        <v>20.22</v>
      </c>
      <c r="I182" s="40">
        <v>2.79</v>
      </c>
      <c r="J182" s="40">
        <v>270.32</v>
      </c>
      <c r="K182" s="41">
        <v>67</v>
      </c>
      <c r="L182" s="40"/>
    </row>
    <row r="183" spans="1:12" ht="15" x14ac:dyDescent="0.25">
      <c r="A183" s="14"/>
      <c r="B183" s="15"/>
      <c r="C183" s="11"/>
      <c r="D183" s="6" t="s">
        <v>39</v>
      </c>
      <c r="E183" s="42" t="s">
        <v>39</v>
      </c>
      <c r="F183" s="43" t="s">
        <v>39</v>
      </c>
      <c r="G183" s="43" t="s">
        <v>39</v>
      </c>
      <c r="H183" s="43" t="s">
        <v>39</v>
      </c>
      <c r="I183" s="43" t="s">
        <v>39</v>
      </c>
      <c r="J183" s="43" t="s">
        <v>39</v>
      </c>
      <c r="K183" s="44" t="s">
        <v>39</v>
      </c>
      <c r="L183" s="43"/>
    </row>
    <row r="184" spans="1:12" ht="15" x14ac:dyDescent="0.25">
      <c r="A184" s="14"/>
      <c r="B184" s="15"/>
      <c r="C184" s="11"/>
      <c r="D184" s="7" t="s">
        <v>22</v>
      </c>
      <c r="E184" s="51" t="s">
        <v>61</v>
      </c>
      <c r="F184" s="54">
        <v>200</v>
      </c>
      <c r="G184" s="54" t="s">
        <v>109</v>
      </c>
      <c r="H184" s="54" t="s">
        <v>110</v>
      </c>
      <c r="I184" s="55" t="s">
        <v>264</v>
      </c>
      <c r="J184" s="54" t="s">
        <v>111</v>
      </c>
      <c r="K184" s="55">
        <v>115</v>
      </c>
      <c r="L184" s="43"/>
    </row>
    <row r="185" spans="1:12" ht="15" x14ac:dyDescent="0.25">
      <c r="A185" s="14"/>
      <c r="B185" s="15"/>
      <c r="C185" s="11"/>
      <c r="D185" s="7" t="s">
        <v>23</v>
      </c>
      <c r="E185" s="51" t="s">
        <v>167</v>
      </c>
      <c r="F185" s="54">
        <v>30</v>
      </c>
      <c r="G185" s="54" t="s">
        <v>112</v>
      </c>
      <c r="H185" s="54" t="s">
        <v>113</v>
      </c>
      <c r="I185" s="55" t="s">
        <v>114</v>
      </c>
      <c r="J185" s="80">
        <v>78.599999999999994</v>
      </c>
      <c r="K185" s="73">
        <v>121</v>
      </c>
      <c r="L185" s="43"/>
    </row>
    <row r="186" spans="1:12" ht="15" x14ac:dyDescent="0.25">
      <c r="A186" s="14"/>
      <c r="B186" s="15"/>
      <c r="C186" s="11"/>
      <c r="D186" s="7" t="s">
        <v>24</v>
      </c>
      <c r="E186" s="42" t="s">
        <v>129</v>
      </c>
      <c r="F186" s="43">
        <v>150</v>
      </c>
      <c r="G186" s="54" t="s">
        <v>86</v>
      </c>
      <c r="H186" s="54" t="s">
        <v>222</v>
      </c>
      <c r="I186" s="55" t="s">
        <v>243</v>
      </c>
      <c r="J186" s="43">
        <v>70.5</v>
      </c>
      <c r="K186" s="44">
        <v>25</v>
      </c>
      <c r="L186" s="43"/>
    </row>
    <row r="187" spans="1:12" ht="15" x14ac:dyDescent="0.25">
      <c r="A187" s="14"/>
      <c r="B187" s="15"/>
      <c r="C187" s="11"/>
      <c r="D187" s="7" t="s">
        <v>26</v>
      </c>
      <c r="E187" s="42" t="s">
        <v>263</v>
      </c>
      <c r="F187" s="43" t="s">
        <v>39</v>
      </c>
      <c r="G187" s="43" t="s">
        <v>39</v>
      </c>
      <c r="H187" s="43" t="s">
        <v>39</v>
      </c>
      <c r="I187" s="43" t="s">
        <v>39</v>
      </c>
      <c r="J187" s="43" t="s">
        <v>39</v>
      </c>
      <c r="K187" s="44" t="s">
        <v>39</v>
      </c>
      <c r="L187" s="43"/>
    </row>
    <row r="188" spans="1:12" ht="15" x14ac:dyDescent="0.25">
      <c r="A188" s="14"/>
      <c r="B188" s="15"/>
      <c r="C188" s="11"/>
      <c r="D188" s="7" t="s">
        <v>29</v>
      </c>
      <c r="E188" s="42" t="s">
        <v>39</v>
      </c>
      <c r="F188" s="43" t="s">
        <v>39</v>
      </c>
      <c r="G188" s="43" t="s">
        <v>39</v>
      </c>
      <c r="H188" s="43" t="s">
        <v>39</v>
      </c>
      <c r="I188" s="43" t="s">
        <v>39</v>
      </c>
      <c r="J188" s="43" t="s">
        <v>39</v>
      </c>
      <c r="K188" s="44" t="s">
        <v>39</v>
      </c>
      <c r="L188" s="43"/>
    </row>
    <row r="189" spans="1:12" ht="15" x14ac:dyDescent="0.25">
      <c r="A189" s="14"/>
      <c r="B189" s="15"/>
      <c r="C189" s="11"/>
      <c r="D189" s="7" t="s">
        <v>23</v>
      </c>
      <c r="E189" s="42" t="s">
        <v>39</v>
      </c>
      <c r="F189" s="43" t="s">
        <v>39</v>
      </c>
      <c r="G189" s="43" t="s">
        <v>39</v>
      </c>
      <c r="H189" s="43" t="s">
        <v>39</v>
      </c>
      <c r="I189" s="43" t="s">
        <v>39</v>
      </c>
      <c r="J189" s="43" t="s">
        <v>39</v>
      </c>
      <c r="K189" s="44">
        <v>120</v>
      </c>
      <c r="L189" s="43"/>
    </row>
    <row r="190" spans="1:12" ht="15" x14ac:dyDescent="0.25">
      <c r="A190" s="14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14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16"/>
      <c r="B192" s="17"/>
      <c r="C192" s="8"/>
      <c r="D192" s="18" t="s">
        <v>33</v>
      </c>
      <c r="E192" s="9"/>
      <c r="F192" s="19">
        <f>SUM(F182:F191)</f>
        <v>530</v>
      </c>
      <c r="G192" s="19" t="s">
        <v>560</v>
      </c>
      <c r="H192" s="19" t="s">
        <v>561</v>
      </c>
      <c r="I192" s="19" t="s">
        <v>562</v>
      </c>
      <c r="J192" s="19" t="s">
        <v>563</v>
      </c>
      <c r="K192" s="25"/>
      <c r="L192" s="19">
        <f t="shared" ref="L192" si="21">SUM(L182:L191)</f>
        <v>0</v>
      </c>
    </row>
    <row r="193" spans="1:15" ht="15" x14ac:dyDescent="0.25">
      <c r="A193" s="13">
        <v>2</v>
      </c>
      <c r="B193" s="13">
        <f>B182</f>
        <v>4</v>
      </c>
      <c r="C193" s="10" t="s">
        <v>25</v>
      </c>
      <c r="D193" s="7" t="s">
        <v>26</v>
      </c>
      <c r="E193" s="42"/>
      <c r="F193" s="43"/>
      <c r="G193" s="43"/>
      <c r="H193" s="43"/>
      <c r="I193" s="43"/>
      <c r="J193" s="43"/>
      <c r="K193" s="44"/>
      <c r="L193" s="43"/>
    </row>
    <row r="194" spans="1:15" ht="15.75" thickBot="1" x14ac:dyDescent="0.3">
      <c r="A194" s="14"/>
      <c r="B194" s="15"/>
      <c r="C194" s="11"/>
      <c r="D194" s="7" t="s">
        <v>27</v>
      </c>
      <c r="E194" s="42" t="s">
        <v>64</v>
      </c>
      <c r="F194" s="43">
        <v>200</v>
      </c>
      <c r="G194" s="43">
        <v>5.74</v>
      </c>
      <c r="H194" s="43">
        <v>8.7799999999999994</v>
      </c>
      <c r="I194" s="43">
        <v>8.74</v>
      </c>
      <c r="J194" s="43">
        <v>138.04</v>
      </c>
      <c r="K194" s="44">
        <v>31</v>
      </c>
      <c r="L194" s="43"/>
    </row>
    <row r="195" spans="1:15" ht="15" x14ac:dyDescent="0.25">
      <c r="A195" s="14"/>
      <c r="B195" s="15"/>
      <c r="C195" s="11"/>
      <c r="D195" s="7" t="s">
        <v>28</v>
      </c>
      <c r="E195" s="52" t="s">
        <v>265</v>
      </c>
      <c r="F195" s="53">
        <v>90</v>
      </c>
      <c r="G195" s="53" t="s">
        <v>266</v>
      </c>
      <c r="H195" s="53" t="s">
        <v>267</v>
      </c>
      <c r="I195" s="93" t="s">
        <v>268</v>
      </c>
      <c r="J195" s="53" t="s">
        <v>269</v>
      </c>
      <c r="K195" s="44">
        <v>82</v>
      </c>
      <c r="L195" s="43"/>
    </row>
    <row r="196" spans="1:15" ht="15" x14ac:dyDescent="0.25">
      <c r="A196" s="14"/>
      <c r="B196" s="15"/>
      <c r="C196" s="11"/>
      <c r="D196" s="7" t="s">
        <v>29</v>
      </c>
      <c r="E196" s="51" t="s">
        <v>270</v>
      </c>
      <c r="F196" s="54">
        <v>150</v>
      </c>
      <c r="G196" s="54" t="s">
        <v>271</v>
      </c>
      <c r="H196" s="54" t="s">
        <v>272</v>
      </c>
      <c r="I196" s="55" t="s">
        <v>273</v>
      </c>
      <c r="J196" s="54" t="s">
        <v>274</v>
      </c>
      <c r="K196" s="44">
        <v>22</v>
      </c>
      <c r="L196" s="43"/>
    </row>
    <row r="197" spans="1:15" ht="15" x14ac:dyDescent="0.25">
      <c r="A197" s="14"/>
      <c r="B197" s="15"/>
      <c r="C197" s="11"/>
      <c r="D197" s="7" t="s">
        <v>30</v>
      </c>
      <c r="E197" s="42" t="s">
        <v>51</v>
      </c>
      <c r="F197" s="43">
        <v>200</v>
      </c>
      <c r="G197" s="43">
        <v>0</v>
      </c>
      <c r="H197" s="43">
        <v>0</v>
      </c>
      <c r="I197" s="43">
        <v>7.27</v>
      </c>
      <c r="J197" s="43">
        <v>28.73</v>
      </c>
      <c r="K197" s="44">
        <v>114</v>
      </c>
      <c r="L197" s="43"/>
    </row>
    <row r="198" spans="1:15" ht="15" x14ac:dyDescent="0.25">
      <c r="A198" s="14"/>
      <c r="B198" s="15"/>
      <c r="C198" s="11"/>
      <c r="D198" s="7" t="s">
        <v>31</v>
      </c>
      <c r="E198" s="59" t="s">
        <v>43</v>
      </c>
      <c r="F198" s="43">
        <v>45</v>
      </c>
      <c r="G198" s="43">
        <v>3.42</v>
      </c>
      <c r="H198" s="43">
        <v>0.36</v>
      </c>
      <c r="I198" s="43">
        <v>22.14</v>
      </c>
      <c r="J198" s="43">
        <v>105.75</v>
      </c>
      <c r="K198" s="43">
        <v>119</v>
      </c>
      <c r="L198" s="43"/>
    </row>
    <row r="199" spans="1:15" ht="15.75" thickBot="1" x14ac:dyDescent="0.3">
      <c r="A199" s="14"/>
      <c r="B199" s="15"/>
      <c r="C199" s="11"/>
      <c r="D199" s="7" t="s">
        <v>32</v>
      </c>
      <c r="E199" s="42" t="s">
        <v>42</v>
      </c>
      <c r="F199" s="43">
        <v>25</v>
      </c>
      <c r="G199" s="43" t="s">
        <v>275</v>
      </c>
      <c r="H199" s="43">
        <v>0.3</v>
      </c>
      <c r="I199" s="43" t="s">
        <v>153</v>
      </c>
      <c r="J199" s="43">
        <v>45</v>
      </c>
      <c r="K199" s="44">
        <v>120</v>
      </c>
      <c r="L199" s="43"/>
    </row>
    <row r="200" spans="1:15" ht="15" x14ac:dyDescent="0.25">
      <c r="A200" s="14"/>
      <c r="B200" s="15"/>
      <c r="C200" s="11"/>
      <c r="D200" s="94" t="s">
        <v>24</v>
      </c>
      <c r="E200" s="52" t="s">
        <v>55</v>
      </c>
      <c r="F200" s="54">
        <v>150</v>
      </c>
      <c r="G200" s="54" t="s">
        <v>86</v>
      </c>
      <c r="H200" s="54" t="s">
        <v>86</v>
      </c>
      <c r="I200" s="55" t="s">
        <v>87</v>
      </c>
      <c r="J200" s="54" t="s">
        <v>84</v>
      </c>
      <c r="K200" s="44">
        <v>24</v>
      </c>
      <c r="L200" s="43"/>
    </row>
    <row r="201" spans="1:15" ht="15" x14ac:dyDescent="0.25">
      <c r="A201" s="14"/>
      <c r="B201" s="15"/>
      <c r="C201" s="11"/>
      <c r="D201" s="7"/>
      <c r="E201" s="42"/>
      <c r="F201" s="43"/>
      <c r="G201" s="43"/>
      <c r="H201" s="43"/>
      <c r="I201" s="43"/>
      <c r="J201" s="43"/>
      <c r="K201" s="44"/>
      <c r="L201" s="43"/>
    </row>
    <row r="202" spans="1:15" ht="15" x14ac:dyDescent="0.25">
      <c r="A202" s="14"/>
      <c r="B202" s="15"/>
      <c r="C202" s="11"/>
      <c r="D202" s="7"/>
      <c r="E202" s="42"/>
      <c r="F202" s="43"/>
      <c r="G202" s="43"/>
      <c r="H202" s="43"/>
      <c r="I202" s="43"/>
      <c r="J202" s="43"/>
      <c r="K202" s="44"/>
      <c r="L202" s="43"/>
    </row>
    <row r="203" spans="1:15" ht="15" x14ac:dyDescent="0.25">
      <c r="A203" s="14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5" ht="15" x14ac:dyDescent="0.25">
      <c r="A204" s="14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5" ht="15" x14ac:dyDescent="0.25">
      <c r="A205" s="16"/>
      <c r="B205" s="17"/>
      <c r="C205" s="8"/>
      <c r="D205" s="18" t="s">
        <v>33</v>
      </c>
      <c r="E205" s="9"/>
      <c r="F205" s="19">
        <f>SUM(F193:F204)</f>
        <v>860</v>
      </c>
      <c r="G205" s="19" t="s">
        <v>564</v>
      </c>
      <c r="H205" s="19" t="s">
        <v>566</v>
      </c>
      <c r="I205" s="19">
        <v>90</v>
      </c>
      <c r="J205" s="19" t="s">
        <v>569</v>
      </c>
      <c r="K205" s="25"/>
      <c r="L205" s="19">
        <f t="shared" ref="L205" si="22">SUM(L193:L204)</f>
        <v>0</v>
      </c>
    </row>
    <row r="206" spans="1:15" ht="15.75" thickBot="1" x14ac:dyDescent="0.3">
      <c r="A206" s="33">
        <f>A182</f>
        <v>2</v>
      </c>
      <c r="B206" s="33">
        <f>B182</f>
        <v>4</v>
      </c>
      <c r="C206" s="103" t="s">
        <v>4</v>
      </c>
      <c r="D206" s="104"/>
      <c r="E206" s="31"/>
      <c r="F206" s="32">
        <f>F192+F205</f>
        <v>1390</v>
      </c>
      <c r="G206" s="32" t="s">
        <v>565</v>
      </c>
      <c r="H206" s="32" t="s">
        <v>567</v>
      </c>
      <c r="I206" s="32" t="s">
        <v>568</v>
      </c>
      <c r="J206" s="32" t="s">
        <v>570</v>
      </c>
      <c r="K206" s="32"/>
      <c r="L206" s="32">
        <f t="shared" ref="L206" si="23">L192+L205</f>
        <v>0</v>
      </c>
      <c r="O206" s="54" t="s">
        <v>263</v>
      </c>
    </row>
    <row r="207" spans="1:15" ht="15.75" thickBot="1" x14ac:dyDescent="0.3">
      <c r="A207" s="20">
        <v>2</v>
      </c>
      <c r="B207" s="21">
        <v>5</v>
      </c>
      <c r="C207" s="22" t="s">
        <v>20</v>
      </c>
      <c r="D207" s="5" t="s">
        <v>21</v>
      </c>
      <c r="E207" s="42" t="s">
        <v>56</v>
      </c>
      <c r="F207" s="43">
        <v>150</v>
      </c>
      <c r="G207" s="43">
        <v>3.34</v>
      </c>
      <c r="H207" s="43">
        <v>4.91</v>
      </c>
      <c r="I207" s="43">
        <v>33.93</v>
      </c>
      <c r="J207" s="43">
        <v>191.49</v>
      </c>
      <c r="K207" s="44">
        <v>53</v>
      </c>
      <c r="L207" s="40"/>
      <c r="O207" s="54"/>
    </row>
    <row r="208" spans="1:15" ht="15" x14ac:dyDescent="0.25">
      <c r="A208" s="23"/>
      <c r="B208" s="15"/>
      <c r="C208" s="11"/>
      <c r="D208" s="6"/>
      <c r="E208" s="39" t="s">
        <v>128</v>
      </c>
      <c r="F208" s="40">
        <v>90</v>
      </c>
      <c r="G208" s="40">
        <v>18.13</v>
      </c>
      <c r="H208" s="40">
        <v>17.05</v>
      </c>
      <c r="I208" s="40" t="s">
        <v>400</v>
      </c>
      <c r="J208" s="40">
        <v>240.96</v>
      </c>
      <c r="K208" s="41">
        <v>89</v>
      </c>
      <c r="L208" s="43"/>
      <c r="O208" s="53"/>
    </row>
    <row r="209" spans="1:15" ht="15" x14ac:dyDescent="0.25">
      <c r="A209" s="23"/>
      <c r="B209" s="15"/>
      <c r="C209" s="11"/>
      <c r="D209" s="7" t="s">
        <v>22</v>
      </c>
      <c r="E209" s="42" t="s">
        <v>54</v>
      </c>
      <c r="F209" s="43">
        <v>200</v>
      </c>
      <c r="G209" s="43">
        <v>1</v>
      </c>
      <c r="H209" s="43">
        <v>0.2</v>
      </c>
      <c r="I209" s="43">
        <v>20.2</v>
      </c>
      <c r="J209" s="43">
        <v>92</v>
      </c>
      <c r="K209" s="43">
        <v>107</v>
      </c>
      <c r="L209" s="43"/>
      <c r="O209" s="43" t="s">
        <v>39</v>
      </c>
    </row>
    <row r="210" spans="1:15" ht="15.75" customHeight="1" thickBot="1" x14ac:dyDescent="0.3">
      <c r="A210" s="23"/>
      <c r="B210" s="15"/>
      <c r="C210" s="11"/>
      <c r="D210" s="7" t="s">
        <v>23</v>
      </c>
      <c r="E210" s="42" t="s">
        <v>42</v>
      </c>
      <c r="F210" s="43">
        <v>20</v>
      </c>
      <c r="G210" s="43">
        <v>1.32</v>
      </c>
      <c r="H210" s="43">
        <v>0.24</v>
      </c>
      <c r="I210" s="43">
        <v>8.0399999999999991</v>
      </c>
      <c r="J210" s="43">
        <v>39.6</v>
      </c>
      <c r="K210" s="44">
        <v>120</v>
      </c>
      <c r="L210" s="43"/>
      <c r="O210" s="43"/>
    </row>
    <row r="211" spans="1:15" ht="15.75" thickBot="1" x14ac:dyDescent="0.3">
      <c r="A211" s="23"/>
      <c r="B211" s="15"/>
      <c r="C211" s="11"/>
      <c r="D211" s="7" t="s">
        <v>24</v>
      </c>
      <c r="E211" s="51" t="s">
        <v>39</v>
      </c>
      <c r="F211" s="40" t="s">
        <v>39</v>
      </c>
      <c r="G211" s="40" t="s">
        <v>39</v>
      </c>
      <c r="H211" s="40" t="s">
        <v>39</v>
      </c>
      <c r="I211" s="40" t="s">
        <v>39</v>
      </c>
      <c r="J211" s="40" t="s">
        <v>39</v>
      </c>
      <c r="K211" s="40" t="s">
        <v>39</v>
      </c>
      <c r="L211" s="43"/>
      <c r="O211" s="43"/>
    </row>
    <row r="212" spans="1:15" ht="15" x14ac:dyDescent="0.25">
      <c r="A212" s="23"/>
      <c r="B212" s="15"/>
      <c r="C212" s="11"/>
      <c r="D212" s="7" t="s">
        <v>23</v>
      </c>
      <c r="E212" s="42" t="s">
        <v>43</v>
      </c>
      <c r="F212" s="40">
        <v>20</v>
      </c>
      <c r="G212" s="40">
        <v>1.52</v>
      </c>
      <c r="H212" s="40">
        <v>0.16</v>
      </c>
      <c r="I212" s="40">
        <v>9.84</v>
      </c>
      <c r="J212" s="40">
        <v>47</v>
      </c>
      <c r="K212" s="40">
        <v>119</v>
      </c>
      <c r="L212" s="43"/>
      <c r="O212" s="43"/>
    </row>
    <row r="213" spans="1:15" ht="15" x14ac:dyDescent="0.25">
      <c r="A213" s="23"/>
      <c r="B213" s="15"/>
      <c r="C213" s="11"/>
      <c r="D213" s="7"/>
      <c r="E213" s="51" t="s">
        <v>252</v>
      </c>
      <c r="F213" s="54">
        <v>60</v>
      </c>
      <c r="G213" s="54" t="s">
        <v>105</v>
      </c>
      <c r="H213" s="54" t="s">
        <v>253</v>
      </c>
      <c r="I213" s="55" t="s">
        <v>254</v>
      </c>
      <c r="J213" s="54" t="s">
        <v>255</v>
      </c>
      <c r="K213" s="44">
        <v>13</v>
      </c>
      <c r="L213" s="43"/>
      <c r="O213" s="43"/>
    </row>
    <row r="214" spans="1:15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5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43"/>
    </row>
    <row r="216" spans="1:15" ht="15" x14ac:dyDescent="0.25">
      <c r="A216" s="24"/>
      <c r="B216" s="17"/>
      <c r="C216" s="8"/>
      <c r="D216" s="18" t="s">
        <v>33</v>
      </c>
      <c r="E216" s="9"/>
      <c r="F216" s="19">
        <f>SUM(F207:F215)</f>
        <v>540</v>
      </c>
      <c r="G216" s="19" t="s">
        <v>571</v>
      </c>
      <c r="H216" s="19">
        <f t="shared" ref="G216:J216" si="24">SUM(H207:H215)</f>
        <v>22.56</v>
      </c>
      <c r="I216" s="19">
        <f t="shared" si="24"/>
        <v>72.009999999999991</v>
      </c>
      <c r="J216" s="19">
        <f t="shared" si="24"/>
        <v>611.05000000000007</v>
      </c>
      <c r="K216" s="25"/>
      <c r="L216" s="19">
        <f t="shared" ref="L216" si="25">SUM(L207:L215)</f>
        <v>0</v>
      </c>
    </row>
    <row r="217" spans="1:15" ht="15" x14ac:dyDescent="0.25">
      <c r="A217" s="26">
        <v>2</v>
      </c>
      <c r="B217" s="13">
        <f>B207</f>
        <v>5</v>
      </c>
      <c r="C217" s="10" t="s">
        <v>25</v>
      </c>
      <c r="D217" s="7" t="s">
        <v>26</v>
      </c>
      <c r="E217" s="51" t="s">
        <v>203</v>
      </c>
      <c r="F217" s="54">
        <v>60</v>
      </c>
      <c r="G217" s="54" t="s">
        <v>204</v>
      </c>
      <c r="H217" s="54" t="s">
        <v>86</v>
      </c>
      <c r="I217" s="55" t="s">
        <v>205</v>
      </c>
      <c r="J217" s="43" t="s">
        <v>206</v>
      </c>
      <c r="K217" s="44">
        <v>28</v>
      </c>
      <c r="L217" s="43"/>
    </row>
    <row r="218" spans="1:15" ht="15.75" thickBot="1" x14ac:dyDescent="0.3">
      <c r="A218" s="23"/>
      <c r="B218" s="15"/>
      <c r="C218" s="11"/>
      <c r="D218" s="7" t="s">
        <v>27</v>
      </c>
      <c r="E218" s="51" t="s">
        <v>276</v>
      </c>
      <c r="F218" s="54">
        <v>200</v>
      </c>
      <c r="G218" s="54">
        <v>5</v>
      </c>
      <c r="H218" s="54" t="s">
        <v>277</v>
      </c>
      <c r="I218" s="55" t="s">
        <v>278</v>
      </c>
      <c r="J218" s="54" t="s">
        <v>279</v>
      </c>
      <c r="K218" s="43">
        <v>40</v>
      </c>
      <c r="L218" s="43"/>
    </row>
    <row r="219" spans="1:15" ht="15" x14ac:dyDescent="0.25">
      <c r="A219" s="23"/>
      <c r="B219" s="15"/>
      <c r="C219" s="11"/>
      <c r="D219" s="7" t="s">
        <v>28</v>
      </c>
      <c r="E219" s="52" t="s">
        <v>106</v>
      </c>
      <c r="F219" s="53">
        <v>240</v>
      </c>
      <c r="G219" s="53" t="s">
        <v>280</v>
      </c>
      <c r="H219" s="53" t="s">
        <v>281</v>
      </c>
      <c r="I219" s="93" t="s">
        <v>107</v>
      </c>
      <c r="J219" s="53" t="s">
        <v>282</v>
      </c>
      <c r="K219" s="43">
        <v>86</v>
      </c>
      <c r="L219" s="43"/>
    </row>
    <row r="220" spans="1:15" ht="15" x14ac:dyDescent="0.25">
      <c r="A220" s="23"/>
      <c r="B220" s="15"/>
      <c r="C220" s="11"/>
      <c r="D220" s="7" t="s">
        <v>29</v>
      </c>
      <c r="E220" s="59" t="s">
        <v>39</v>
      </c>
      <c r="F220" s="43" t="s">
        <v>39</v>
      </c>
      <c r="G220" s="43" t="s">
        <v>39</v>
      </c>
      <c r="H220" s="43" t="s">
        <v>39</v>
      </c>
      <c r="I220" s="43" t="s">
        <v>39</v>
      </c>
      <c r="J220" s="43" t="s">
        <v>39</v>
      </c>
      <c r="K220" s="43" t="s">
        <v>39</v>
      </c>
      <c r="L220" s="43"/>
    </row>
    <row r="221" spans="1:15" ht="15" x14ac:dyDescent="0.25">
      <c r="A221" s="23"/>
      <c r="B221" s="15"/>
      <c r="C221" s="11"/>
      <c r="D221" s="7" t="s">
        <v>30</v>
      </c>
      <c r="E221" s="42" t="s">
        <v>133</v>
      </c>
      <c r="F221" s="43">
        <v>200</v>
      </c>
      <c r="G221" s="43">
        <v>0.83</v>
      </c>
      <c r="H221" s="43" t="s">
        <v>134</v>
      </c>
      <c r="I221" s="43">
        <v>15.16</v>
      </c>
      <c r="J221" s="43">
        <v>64.22</v>
      </c>
      <c r="K221" s="44">
        <v>102</v>
      </c>
      <c r="L221" s="43"/>
    </row>
    <row r="222" spans="1:15" ht="15" x14ac:dyDescent="0.25">
      <c r="A222" s="23"/>
      <c r="B222" s="15"/>
      <c r="C222" s="11"/>
      <c r="D222" s="7" t="s">
        <v>31</v>
      </c>
      <c r="E222" s="59" t="s">
        <v>43</v>
      </c>
      <c r="F222" s="43">
        <v>45</v>
      </c>
      <c r="G222" s="43">
        <v>3.42</v>
      </c>
      <c r="H222" s="43">
        <v>0.36</v>
      </c>
      <c r="I222" s="43">
        <v>22.14</v>
      </c>
      <c r="J222" s="43">
        <v>105.75</v>
      </c>
      <c r="K222" s="43">
        <v>119</v>
      </c>
      <c r="L222" s="43"/>
    </row>
    <row r="223" spans="1:15" ht="15" x14ac:dyDescent="0.25">
      <c r="A223" s="23"/>
      <c r="B223" s="15"/>
      <c r="C223" s="11"/>
      <c r="D223" s="7" t="s">
        <v>32</v>
      </c>
      <c r="E223" s="42" t="s">
        <v>42</v>
      </c>
      <c r="F223" s="43">
        <v>25</v>
      </c>
      <c r="G223" s="43" t="s">
        <v>275</v>
      </c>
      <c r="H223" s="43">
        <v>0.3</v>
      </c>
      <c r="I223" s="43" t="s">
        <v>153</v>
      </c>
      <c r="J223" s="43" t="s">
        <v>347</v>
      </c>
      <c r="K223" s="44">
        <v>120</v>
      </c>
      <c r="L223" s="43"/>
    </row>
    <row r="224" spans="1:15" ht="15" x14ac:dyDescent="0.25">
      <c r="A224" s="23"/>
      <c r="B224" s="15"/>
      <c r="C224" s="11"/>
      <c r="D224" s="7"/>
      <c r="E224" s="43"/>
      <c r="F224" s="43"/>
      <c r="G224" s="43"/>
      <c r="H224" s="43"/>
      <c r="I224" s="43"/>
      <c r="J224" s="43"/>
      <c r="K224" s="43"/>
      <c r="L224" s="43"/>
    </row>
    <row r="225" spans="1:12" ht="15" x14ac:dyDescent="0.25">
      <c r="A225" s="23"/>
      <c r="B225" s="15"/>
      <c r="C225" s="11"/>
      <c r="D225" s="7"/>
      <c r="E225" s="43"/>
      <c r="F225" s="43"/>
      <c r="G225" s="43"/>
      <c r="H225" s="43"/>
      <c r="I225" s="43"/>
      <c r="J225" s="43"/>
      <c r="K225" s="43"/>
      <c r="L225" s="43"/>
    </row>
    <row r="226" spans="1:12" ht="15" x14ac:dyDescent="0.25">
      <c r="A226" s="23"/>
      <c r="B226" s="15"/>
      <c r="C226" s="11"/>
      <c r="D226" s="7"/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6"/>
      <c r="E227" s="42"/>
      <c r="F227" s="43"/>
      <c r="G227" s="43"/>
      <c r="H227" s="43"/>
      <c r="I227" s="43" t="s">
        <v>39</v>
      </c>
      <c r="J227" s="43"/>
      <c r="K227" s="44"/>
      <c r="L227" s="43"/>
    </row>
    <row r="228" spans="1:12" ht="15" x14ac:dyDescent="0.25">
      <c r="A228" s="23"/>
      <c r="B228" s="15"/>
      <c r="C228" s="11"/>
      <c r="D228" s="6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SUM(F217:F228)</f>
        <v>770</v>
      </c>
      <c r="G229" s="19">
        <v>31.53</v>
      </c>
      <c r="H229" s="19">
        <v>27.98</v>
      </c>
      <c r="I229" s="19" t="s">
        <v>572</v>
      </c>
      <c r="J229" s="19">
        <v>718.29</v>
      </c>
      <c r="K229" s="25"/>
      <c r="L229" s="19">
        <f t="shared" ref="L229" si="26">SUM(L217:L228)</f>
        <v>0</v>
      </c>
    </row>
    <row r="230" spans="1:12" ht="15.75" customHeight="1" thickBot="1" x14ac:dyDescent="0.25">
      <c r="A230" s="29">
        <f>A207</f>
        <v>2</v>
      </c>
      <c r="B230" s="30">
        <f>B207</f>
        <v>5</v>
      </c>
      <c r="C230" s="103" t="s">
        <v>4</v>
      </c>
      <c r="D230" s="104"/>
      <c r="E230" s="31"/>
      <c r="F230" s="32">
        <f>F216+F229</f>
        <v>1310</v>
      </c>
      <c r="G230" s="32">
        <v>57.96</v>
      </c>
      <c r="H230" s="32">
        <f t="shared" ref="G230:J230" si="27">H216+H229</f>
        <v>50.54</v>
      </c>
      <c r="I230" s="32">
        <v>159.06</v>
      </c>
      <c r="J230" s="32">
        <f t="shared" si="27"/>
        <v>1329.3400000000001</v>
      </c>
      <c r="K230" s="32"/>
      <c r="L230" s="32">
        <f t="shared" ref="L230" si="28">L216+L229</f>
        <v>0</v>
      </c>
    </row>
    <row r="231" spans="1:12" ht="15.75" thickBot="1" x14ac:dyDescent="0.3">
      <c r="A231" s="20">
        <v>3</v>
      </c>
      <c r="B231" s="21">
        <v>1</v>
      </c>
      <c r="C231" s="22" t="s">
        <v>20</v>
      </c>
      <c r="D231" s="5" t="s">
        <v>21</v>
      </c>
      <c r="E231" s="42" t="s">
        <v>39</v>
      </c>
      <c r="F231" s="43" t="s">
        <v>39</v>
      </c>
      <c r="G231" s="43" t="s">
        <v>39</v>
      </c>
      <c r="H231" s="43" t="s">
        <v>39</v>
      </c>
      <c r="I231" s="43" t="s">
        <v>39</v>
      </c>
      <c r="J231" s="43" t="s">
        <v>39</v>
      </c>
      <c r="K231" s="44" t="s">
        <v>39</v>
      </c>
      <c r="L231" s="40"/>
    </row>
    <row r="232" spans="1:12" ht="15" x14ac:dyDescent="0.25">
      <c r="A232" s="23"/>
      <c r="B232" s="15"/>
      <c r="C232" s="11"/>
      <c r="D232" s="7" t="s">
        <v>29</v>
      </c>
      <c r="E232" s="52" t="s">
        <v>283</v>
      </c>
      <c r="F232" s="53">
        <v>150</v>
      </c>
      <c r="G232" s="53" t="s">
        <v>284</v>
      </c>
      <c r="H232" s="53" t="s">
        <v>285</v>
      </c>
      <c r="I232" s="93" t="s">
        <v>142</v>
      </c>
      <c r="J232" s="53" t="s">
        <v>286</v>
      </c>
      <c r="K232" s="44">
        <v>125</v>
      </c>
      <c r="L232" s="43"/>
    </row>
    <row r="233" spans="1:12" ht="15" x14ac:dyDescent="0.25">
      <c r="A233" s="23"/>
      <c r="B233" s="15"/>
      <c r="C233" s="11"/>
      <c r="D233" s="7" t="s">
        <v>22</v>
      </c>
      <c r="E233" s="42" t="s">
        <v>51</v>
      </c>
      <c r="F233" s="43">
        <v>200</v>
      </c>
      <c r="G233" s="43">
        <v>0</v>
      </c>
      <c r="H233" s="43">
        <v>0</v>
      </c>
      <c r="I233" s="43">
        <v>7.27</v>
      </c>
      <c r="J233" s="43">
        <v>28.73</v>
      </c>
      <c r="K233" s="44">
        <v>114</v>
      </c>
      <c r="L233" s="43"/>
    </row>
    <row r="234" spans="1:12" ht="15" x14ac:dyDescent="0.25">
      <c r="A234" s="23"/>
      <c r="B234" s="15"/>
      <c r="C234" s="11"/>
      <c r="D234" s="7" t="s">
        <v>23</v>
      </c>
      <c r="E234" s="59" t="s">
        <v>131</v>
      </c>
      <c r="F234" s="43">
        <v>30</v>
      </c>
      <c r="G234" s="43">
        <v>2.2799999999999998</v>
      </c>
      <c r="H234" s="43">
        <v>0.24</v>
      </c>
      <c r="I234" s="43">
        <v>14.76</v>
      </c>
      <c r="J234" s="43">
        <v>70.5</v>
      </c>
      <c r="K234" s="43">
        <v>119</v>
      </c>
      <c r="L234" s="43"/>
    </row>
    <row r="235" spans="1:12" ht="15" x14ac:dyDescent="0.25">
      <c r="A235" s="23"/>
      <c r="B235" s="15"/>
      <c r="C235" s="11"/>
      <c r="D235" s="7" t="s">
        <v>24</v>
      </c>
      <c r="E235" s="42" t="s">
        <v>129</v>
      </c>
      <c r="F235" s="43">
        <v>150</v>
      </c>
      <c r="G235" s="54" t="s">
        <v>86</v>
      </c>
      <c r="H235" s="54" t="s">
        <v>222</v>
      </c>
      <c r="I235" s="55" t="s">
        <v>243</v>
      </c>
      <c r="J235" s="43">
        <v>70.5</v>
      </c>
      <c r="K235" s="44">
        <v>25</v>
      </c>
      <c r="L235" s="43"/>
    </row>
    <row r="236" spans="1:12" ht="15.75" thickBot="1" x14ac:dyDescent="0.3">
      <c r="A236" s="23"/>
      <c r="B236" s="15"/>
      <c r="C236" s="11"/>
      <c r="D236" s="7" t="s">
        <v>67</v>
      </c>
      <c r="E236" s="42" t="s">
        <v>39</v>
      </c>
      <c r="F236" s="43" t="s">
        <v>39</v>
      </c>
      <c r="G236" s="43" t="s">
        <v>39</v>
      </c>
      <c r="H236" s="43" t="s">
        <v>39</v>
      </c>
      <c r="I236" s="43" t="s">
        <v>39</v>
      </c>
      <c r="J236" s="43" t="s">
        <v>39</v>
      </c>
      <c r="K236" s="44" t="s">
        <v>39</v>
      </c>
      <c r="L236" s="43"/>
    </row>
    <row r="237" spans="1:12" ht="15" x14ac:dyDescent="0.25">
      <c r="A237" s="23"/>
      <c r="B237" s="15"/>
      <c r="C237" s="11"/>
      <c r="D237" s="7" t="s">
        <v>23</v>
      </c>
      <c r="E237" s="42" t="s">
        <v>42</v>
      </c>
      <c r="F237" s="43">
        <v>30</v>
      </c>
      <c r="G237" s="54" t="s">
        <v>401</v>
      </c>
      <c r="H237" s="53" t="s">
        <v>402</v>
      </c>
      <c r="I237" s="55" t="s">
        <v>349</v>
      </c>
      <c r="J237" s="43" t="s">
        <v>348</v>
      </c>
      <c r="K237" s="44">
        <v>120</v>
      </c>
      <c r="L237" s="43"/>
    </row>
    <row r="238" spans="1:12" ht="15" x14ac:dyDescent="0.25">
      <c r="A238" s="23"/>
      <c r="B238" s="15"/>
      <c r="C238" s="11"/>
      <c r="D238" s="7"/>
      <c r="E238" s="42" t="s">
        <v>350</v>
      </c>
      <c r="F238" s="43">
        <v>100</v>
      </c>
      <c r="G238" s="43">
        <v>0</v>
      </c>
      <c r="H238" s="43">
        <v>0</v>
      </c>
      <c r="I238" s="43">
        <v>15</v>
      </c>
      <c r="J238" s="43">
        <v>60</v>
      </c>
      <c r="K238" s="44"/>
      <c r="L238" s="43"/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SUM(F231:F240)</f>
        <v>660</v>
      </c>
      <c r="G241" s="19">
        <v>12.71</v>
      </c>
      <c r="H241" s="19" t="s">
        <v>573</v>
      </c>
      <c r="I241" s="19">
        <v>105.83</v>
      </c>
      <c r="J241" s="19">
        <v>532.98</v>
      </c>
      <c r="K241" s="25"/>
      <c r="L241" s="19">
        <f t="shared" ref="L241" si="29">SUM(L231:L240)</f>
        <v>0</v>
      </c>
    </row>
    <row r="242" spans="1:12" ht="15" x14ac:dyDescent="0.25">
      <c r="A242" s="26">
        <v>3</v>
      </c>
      <c r="B242" s="13">
        <f>B231</f>
        <v>1</v>
      </c>
      <c r="C242" s="10" t="s">
        <v>25</v>
      </c>
      <c r="D242" s="7" t="s">
        <v>26</v>
      </c>
      <c r="E242" s="51" t="s">
        <v>119</v>
      </c>
      <c r="F242" s="44">
        <v>60</v>
      </c>
      <c r="G242" s="44" t="s">
        <v>120</v>
      </c>
      <c r="H242" s="44" t="s">
        <v>121</v>
      </c>
      <c r="I242" s="44" t="s">
        <v>122</v>
      </c>
      <c r="J242" s="44">
        <v>88.8</v>
      </c>
      <c r="K242" s="44">
        <v>135</v>
      </c>
      <c r="L242" s="43"/>
    </row>
    <row r="243" spans="1:12" ht="15.75" thickBot="1" x14ac:dyDescent="0.3">
      <c r="A243" s="23"/>
      <c r="B243" s="15"/>
      <c r="C243" s="11"/>
      <c r="D243" s="7" t="s">
        <v>27</v>
      </c>
      <c r="E243" s="51" t="s">
        <v>207</v>
      </c>
      <c r="F243" s="54">
        <v>200</v>
      </c>
      <c r="G243" s="54" t="s">
        <v>208</v>
      </c>
      <c r="H243" s="54" t="s">
        <v>209</v>
      </c>
      <c r="I243" s="55" t="s">
        <v>210</v>
      </c>
      <c r="J243" s="54" t="s">
        <v>211</v>
      </c>
      <c r="K243" s="44">
        <v>33</v>
      </c>
      <c r="L243" s="43"/>
    </row>
    <row r="244" spans="1:12" ht="15" x14ac:dyDescent="0.25">
      <c r="A244" s="23"/>
      <c r="B244" s="15"/>
      <c r="C244" s="11"/>
      <c r="D244" s="7" t="s">
        <v>28</v>
      </c>
      <c r="E244" s="51" t="s">
        <v>138</v>
      </c>
      <c r="F244" s="54">
        <v>90</v>
      </c>
      <c r="G244" s="54" t="s">
        <v>139</v>
      </c>
      <c r="H244" s="53" t="s">
        <v>140</v>
      </c>
      <c r="I244" s="55" t="s">
        <v>141</v>
      </c>
      <c r="J244" s="54" t="s">
        <v>143</v>
      </c>
      <c r="K244" s="44">
        <v>80</v>
      </c>
      <c r="L244" s="43"/>
    </row>
    <row r="245" spans="1:12" ht="15" x14ac:dyDescent="0.25">
      <c r="A245" s="23"/>
      <c r="B245" s="15"/>
      <c r="C245" s="11"/>
      <c r="D245" s="7" t="s">
        <v>29</v>
      </c>
      <c r="E245" s="42" t="s">
        <v>53</v>
      </c>
      <c r="F245" s="43">
        <v>150</v>
      </c>
      <c r="G245" s="43">
        <v>7.26</v>
      </c>
      <c r="H245" s="43" t="s">
        <v>372</v>
      </c>
      <c r="I245" s="43" t="s">
        <v>373</v>
      </c>
      <c r="J245" s="43" t="s">
        <v>374</v>
      </c>
      <c r="K245" s="44">
        <v>54</v>
      </c>
      <c r="L245" s="43"/>
    </row>
    <row r="246" spans="1:12" ht="15" x14ac:dyDescent="0.25">
      <c r="A246" s="23"/>
      <c r="B246" s="15"/>
      <c r="C246" s="11"/>
      <c r="D246" s="7" t="s">
        <v>30</v>
      </c>
      <c r="E246" s="42" t="s">
        <v>45</v>
      </c>
      <c r="F246" s="44">
        <v>200</v>
      </c>
      <c r="G246" s="44" t="s">
        <v>103</v>
      </c>
      <c r="H246" s="44">
        <v>0</v>
      </c>
      <c r="I246" s="44" t="s">
        <v>125</v>
      </c>
      <c r="J246" s="44">
        <v>59.48</v>
      </c>
      <c r="K246" s="44">
        <v>98</v>
      </c>
      <c r="L246" s="43"/>
    </row>
    <row r="247" spans="1:12" ht="15" x14ac:dyDescent="0.25">
      <c r="A247" s="23"/>
      <c r="B247" s="15"/>
      <c r="C247" s="11"/>
      <c r="D247" s="7" t="s">
        <v>31</v>
      </c>
      <c r="E247" s="59" t="s">
        <v>43</v>
      </c>
      <c r="F247" s="43">
        <v>30</v>
      </c>
      <c r="G247" s="43">
        <v>2.2799999999999998</v>
      </c>
      <c r="H247" s="43">
        <v>0.24</v>
      </c>
      <c r="I247" s="43">
        <v>14.75</v>
      </c>
      <c r="J247" s="43">
        <v>70.5</v>
      </c>
      <c r="K247" s="44">
        <v>119</v>
      </c>
      <c r="L247" s="43"/>
    </row>
    <row r="248" spans="1:12" ht="15" x14ac:dyDescent="0.25">
      <c r="A248" s="23"/>
      <c r="B248" s="15"/>
      <c r="C248" s="11"/>
      <c r="D248" s="7" t="s">
        <v>32</v>
      </c>
      <c r="E248" s="42" t="s">
        <v>42</v>
      </c>
      <c r="F248" s="43">
        <v>25</v>
      </c>
      <c r="G248" s="43" t="s">
        <v>275</v>
      </c>
      <c r="H248" s="43">
        <v>0.3</v>
      </c>
      <c r="I248" s="43" t="s">
        <v>153</v>
      </c>
      <c r="J248" s="43">
        <v>45</v>
      </c>
      <c r="K248" s="44">
        <v>120</v>
      </c>
      <c r="L248" s="43"/>
    </row>
    <row r="249" spans="1:12" ht="15" x14ac:dyDescent="0.25">
      <c r="A249" s="23"/>
      <c r="B249" s="15"/>
      <c r="C249" s="11"/>
      <c r="D249" s="7" t="s">
        <v>24</v>
      </c>
      <c r="E249" s="59" t="s">
        <v>263</v>
      </c>
      <c r="F249" s="43" t="s">
        <v>39</v>
      </c>
      <c r="G249" s="43" t="s">
        <v>39</v>
      </c>
      <c r="H249" s="43" t="s">
        <v>39</v>
      </c>
      <c r="I249" s="43" t="s">
        <v>39</v>
      </c>
      <c r="J249" s="43" t="s">
        <v>39</v>
      </c>
      <c r="K249" s="44" t="s">
        <v>39</v>
      </c>
      <c r="L249" s="43"/>
    </row>
    <row r="250" spans="1:12" ht="15" x14ac:dyDescent="0.2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SUM(F242:F253)</f>
        <v>755</v>
      </c>
      <c r="G254" s="19">
        <v>33.619999999999997</v>
      </c>
      <c r="H254" s="19">
        <v>32.549999999999997</v>
      </c>
      <c r="I254" s="19">
        <v>91.88</v>
      </c>
      <c r="J254" s="19">
        <v>787.19</v>
      </c>
      <c r="K254" s="25"/>
      <c r="L254" s="19">
        <f t="shared" ref="L254" si="30">SUM(L242:L253)</f>
        <v>0</v>
      </c>
    </row>
    <row r="255" spans="1:12" ht="15.75" customHeight="1" thickBot="1" x14ac:dyDescent="0.25">
      <c r="A255" s="29">
        <f>A231</f>
        <v>3</v>
      </c>
      <c r="B255" s="30">
        <f>B231</f>
        <v>1</v>
      </c>
      <c r="C255" s="103" t="s">
        <v>4</v>
      </c>
      <c r="D255" s="104"/>
      <c r="E255" s="31"/>
      <c r="F255" s="32">
        <f>F241+F254</f>
        <v>1415</v>
      </c>
      <c r="G255" s="32">
        <f t="shared" ref="G255:J255" si="31">G241+G254</f>
        <v>46.33</v>
      </c>
      <c r="H255" s="32">
        <v>38.47</v>
      </c>
      <c r="I255" s="32">
        <f t="shared" si="31"/>
        <v>197.70999999999998</v>
      </c>
      <c r="J255" s="32">
        <f t="shared" si="31"/>
        <v>1320.17</v>
      </c>
      <c r="K255" s="32"/>
      <c r="L255" s="32">
        <f t="shared" ref="L255" si="32">L241+L254</f>
        <v>0</v>
      </c>
    </row>
    <row r="256" spans="1:12" ht="15.75" thickBot="1" x14ac:dyDescent="0.3">
      <c r="A256" s="20">
        <v>3</v>
      </c>
      <c r="B256" s="21">
        <v>2</v>
      </c>
      <c r="C256" s="22" t="s">
        <v>20</v>
      </c>
      <c r="D256" s="5" t="s">
        <v>21</v>
      </c>
      <c r="E256" s="51" t="s">
        <v>294</v>
      </c>
      <c r="F256" s="54">
        <v>150</v>
      </c>
      <c r="G256" s="53" t="s">
        <v>287</v>
      </c>
      <c r="H256" s="53" t="s">
        <v>288</v>
      </c>
      <c r="I256" s="93" t="s">
        <v>289</v>
      </c>
      <c r="J256" s="53" t="s">
        <v>290</v>
      </c>
      <c r="K256" s="44">
        <v>52</v>
      </c>
      <c r="L256" s="40"/>
    </row>
    <row r="257" spans="1:12" ht="15" x14ac:dyDescent="0.25">
      <c r="A257" s="23"/>
      <c r="B257" s="15"/>
      <c r="C257" s="11"/>
      <c r="D257" s="6"/>
      <c r="E257" s="39" t="s">
        <v>128</v>
      </c>
      <c r="F257" s="40">
        <v>90</v>
      </c>
      <c r="G257" s="40" t="s">
        <v>351</v>
      </c>
      <c r="H257" s="40" t="s">
        <v>352</v>
      </c>
      <c r="I257" s="40" t="s">
        <v>353</v>
      </c>
      <c r="J257" s="40" t="s">
        <v>354</v>
      </c>
      <c r="K257" s="41">
        <v>89</v>
      </c>
      <c r="L257" s="43"/>
    </row>
    <row r="258" spans="1:12" ht="15" x14ac:dyDescent="0.25">
      <c r="A258" s="23"/>
      <c r="B258" s="15"/>
      <c r="C258" s="11"/>
      <c r="D258" s="7" t="s">
        <v>22</v>
      </c>
      <c r="E258" s="51" t="s">
        <v>46</v>
      </c>
      <c r="F258" s="54">
        <v>200</v>
      </c>
      <c r="G258" s="54">
        <v>0</v>
      </c>
      <c r="H258" s="54">
        <v>0</v>
      </c>
      <c r="I258" s="55" t="s">
        <v>291</v>
      </c>
      <c r="J258" s="54" t="s">
        <v>292</v>
      </c>
      <c r="K258" s="44">
        <v>104</v>
      </c>
      <c r="L258" s="43"/>
    </row>
    <row r="259" spans="1:12" ht="15" x14ac:dyDescent="0.25">
      <c r="A259" s="23"/>
      <c r="B259" s="15"/>
      <c r="C259" s="11"/>
      <c r="D259" s="7" t="s">
        <v>23</v>
      </c>
      <c r="E259" s="42" t="s">
        <v>43</v>
      </c>
      <c r="F259" s="43">
        <v>30</v>
      </c>
      <c r="G259" s="43">
        <v>2.2799999999999998</v>
      </c>
      <c r="H259" s="43">
        <v>0.24</v>
      </c>
      <c r="I259" s="43">
        <v>14.75</v>
      </c>
      <c r="J259" s="43">
        <v>70.5</v>
      </c>
      <c r="K259" s="44">
        <v>119</v>
      </c>
      <c r="L259" s="43"/>
    </row>
    <row r="260" spans="1:12" ht="15" x14ac:dyDescent="0.25">
      <c r="A260" s="23"/>
      <c r="B260" s="15"/>
      <c r="C260" s="11"/>
      <c r="D260" s="7" t="s">
        <v>24</v>
      </c>
      <c r="E260" s="42" t="s">
        <v>39</v>
      </c>
      <c r="F260" s="43" t="s">
        <v>39</v>
      </c>
      <c r="G260" s="43" t="s">
        <v>39</v>
      </c>
      <c r="H260" s="43" t="s">
        <v>39</v>
      </c>
      <c r="I260" s="43" t="s">
        <v>39</v>
      </c>
      <c r="J260" s="43" t="s">
        <v>39</v>
      </c>
      <c r="K260" s="44" t="s">
        <v>39</v>
      </c>
      <c r="L260" s="43"/>
    </row>
    <row r="261" spans="1:12" ht="15.75" thickBot="1" x14ac:dyDescent="0.3">
      <c r="A261" s="23"/>
      <c r="B261" s="15"/>
      <c r="C261" s="11"/>
      <c r="D261" s="7" t="s">
        <v>62</v>
      </c>
      <c r="E261" s="42" t="s">
        <v>39</v>
      </c>
      <c r="F261" s="43" t="s">
        <v>39</v>
      </c>
      <c r="G261" s="43" t="s">
        <v>39</v>
      </c>
      <c r="H261" s="43" t="s">
        <v>39</v>
      </c>
      <c r="I261" s="43" t="s">
        <v>39</v>
      </c>
      <c r="J261" s="43" t="s">
        <v>39</v>
      </c>
      <c r="K261" s="44" t="s">
        <v>39</v>
      </c>
      <c r="L261" s="43"/>
    </row>
    <row r="262" spans="1:12" ht="15" x14ac:dyDescent="0.25">
      <c r="A262" s="23"/>
      <c r="B262" s="15"/>
      <c r="C262" s="11"/>
      <c r="D262" s="7"/>
      <c r="E262" s="52" t="s">
        <v>293</v>
      </c>
      <c r="F262" s="53">
        <v>60</v>
      </c>
      <c r="G262" s="53" t="s">
        <v>295</v>
      </c>
      <c r="H262" s="53" t="s">
        <v>116</v>
      </c>
      <c r="I262" s="93" t="s">
        <v>80</v>
      </c>
      <c r="J262" s="53" t="s">
        <v>296</v>
      </c>
      <c r="K262" s="44">
        <v>29</v>
      </c>
      <c r="L262" s="43"/>
    </row>
    <row r="263" spans="1:12" ht="15.75" customHeight="1" x14ac:dyDescent="0.25">
      <c r="A263" s="23"/>
      <c r="B263" s="15"/>
      <c r="C263" s="11"/>
      <c r="D263" s="7" t="s">
        <v>23</v>
      </c>
      <c r="E263" s="42" t="s">
        <v>42</v>
      </c>
      <c r="F263" s="43">
        <v>20</v>
      </c>
      <c r="G263" s="43">
        <v>1.32</v>
      </c>
      <c r="H263" s="43">
        <v>0.24</v>
      </c>
      <c r="I263" s="43">
        <v>8.0399999999999991</v>
      </c>
      <c r="J263" s="43">
        <v>39.6</v>
      </c>
      <c r="K263" s="44">
        <v>120</v>
      </c>
      <c r="L263" s="43"/>
    </row>
    <row r="264" spans="1:12" ht="15" x14ac:dyDescent="0.25">
      <c r="A264" s="23"/>
      <c r="B264" s="15"/>
      <c r="C264" s="11"/>
      <c r="D264" s="6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4"/>
      <c r="B266" s="17"/>
      <c r="C266" s="8"/>
      <c r="D266" s="18" t="s">
        <v>33</v>
      </c>
      <c r="E266" s="9"/>
      <c r="F266" s="19">
        <f>SUM(F256:F265)</f>
        <v>550</v>
      </c>
      <c r="G266" s="19" t="s">
        <v>574</v>
      </c>
      <c r="H266" s="19">
        <v>0.6</v>
      </c>
      <c r="I266" s="19">
        <v>39.47</v>
      </c>
      <c r="J266" s="19">
        <v>182.9</v>
      </c>
      <c r="K266" s="25"/>
      <c r="L266" s="19">
        <f t="shared" ref="L266" si="33">SUM(L256:L265)</f>
        <v>0</v>
      </c>
    </row>
    <row r="267" spans="1:12" ht="15" x14ac:dyDescent="0.25">
      <c r="A267" s="26">
        <v>3</v>
      </c>
      <c r="B267" s="13">
        <v>2</v>
      </c>
      <c r="C267" s="10" t="s">
        <v>25</v>
      </c>
      <c r="D267" s="7" t="s">
        <v>26</v>
      </c>
      <c r="E267" s="59" t="s">
        <v>39</v>
      </c>
      <c r="F267" s="43" t="s">
        <v>39</v>
      </c>
      <c r="G267" s="43" t="s">
        <v>39</v>
      </c>
      <c r="H267" s="43" t="s">
        <v>39</v>
      </c>
      <c r="I267" s="43" t="s">
        <v>39</v>
      </c>
      <c r="J267" s="43" t="s">
        <v>39</v>
      </c>
      <c r="K267" s="43" t="s">
        <v>39</v>
      </c>
      <c r="L267" s="43"/>
    </row>
    <row r="268" spans="1:12" ht="15" x14ac:dyDescent="0.25">
      <c r="A268" s="23"/>
      <c r="B268" s="15"/>
      <c r="C268" s="11"/>
      <c r="D268" s="7" t="s">
        <v>27</v>
      </c>
      <c r="E268" s="59" t="s">
        <v>63</v>
      </c>
      <c r="F268" s="43">
        <v>200</v>
      </c>
      <c r="G268" s="43">
        <v>9.19</v>
      </c>
      <c r="H268" s="43">
        <v>5.64</v>
      </c>
      <c r="I268" s="43">
        <v>13.63</v>
      </c>
      <c r="J268" s="43">
        <v>141.18</v>
      </c>
      <c r="K268" s="43">
        <v>34</v>
      </c>
      <c r="L268" s="43"/>
    </row>
    <row r="269" spans="1:12" ht="15" x14ac:dyDescent="0.25">
      <c r="A269" s="23"/>
      <c r="B269" s="15"/>
      <c r="C269" s="11"/>
      <c r="D269" s="7" t="s">
        <v>28</v>
      </c>
      <c r="E269" s="51" t="s">
        <v>297</v>
      </c>
      <c r="F269" s="54">
        <v>95</v>
      </c>
      <c r="G269" s="54" t="s">
        <v>298</v>
      </c>
      <c r="H269" s="54" t="s">
        <v>299</v>
      </c>
      <c r="I269" s="55" t="s">
        <v>300</v>
      </c>
      <c r="J269" s="54" t="s">
        <v>301</v>
      </c>
      <c r="K269" s="43">
        <v>82</v>
      </c>
      <c r="L269" s="43"/>
    </row>
    <row r="270" spans="1:12" ht="15" x14ac:dyDescent="0.25">
      <c r="A270" s="23"/>
      <c r="B270" s="15"/>
      <c r="C270" s="11"/>
      <c r="D270" s="7" t="s">
        <v>29</v>
      </c>
      <c r="E270" s="51" t="s">
        <v>50</v>
      </c>
      <c r="F270" s="54">
        <v>150</v>
      </c>
      <c r="G270" s="54" t="s">
        <v>98</v>
      </c>
      <c r="H270" s="54" t="s">
        <v>99</v>
      </c>
      <c r="I270" s="55" t="s">
        <v>142</v>
      </c>
      <c r="J270" s="54" t="s">
        <v>144</v>
      </c>
      <c r="K270" s="43">
        <v>64</v>
      </c>
      <c r="L270" s="43"/>
    </row>
    <row r="271" spans="1:12" ht="15.75" thickBot="1" x14ac:dyDescent="0.3">
      <c r="A271" s="23"/>
      <c r="B271" s="15"/>
      <c r="C271" s="11"/>
      <c r="D271" s="7" t="s">
        <v>30</v>
      </c>
      <c r="E271" s="42" t="s">
        <v>48</v>
      </c>
      <c r="F271" s="43">
        <v>200</v>
      </c>
      <c r="G271" s="43">
        <v>0.25</v>
      </c>
      <c r="H271" s="43">
        <v>0</v>
      </c>
      <c r="I271" s="43">
        <v>12.73</v>
      </c>
      <c r="J271" s="43">
        <v>51.3</v>
      </c>
      <c r="K271" s="44">
        <v>216</v>
      </c>
      <c r="L271" s="43"/>
    </row>
    <row r="272" spans="1:12" ht="15" x14ac:dyDescent="0.25">
      <c r="A272" s="23"/>
      <c r="B272" s="15"/>
      <c r="C272" s="11"/>
      <c r="D272" s="7" t="s">
        <v>31</v>
      </c>
      <c r="E272" s="59" t="s">
        <v>131</v>
      </c>
      <c r="F272" s="40">
        <v>20</v>
      </c>
      <c r="G272" s="40">
        <v>1.52</v>
      </c>
      <c r="H272" s="40">
        <v>0.16</v>
      </c>
      <c r="I272" s="40">
        <v>9.84</v>
      </c>
      <c r="J272" s="40">
        <v>47</v>
      </c>
      <c r="K272" s="40">
        <v>119</v>
      </c>
      <c r="L272" s="43"/>
    </row>
    <row r="273" spans="1:12" ht="15.75" thickBot="1" x14ac:dyDescent="0.3">
      <c r="A273" s="23"/>
      <c r="B273" s="15"/>
      <c r="C273" s="11"/>
      <c r="D273" s="7" t="s">
        <v>32</v>
      </c>
      <c r="E273" s="59" t="s">
        <v>42</v>
      </c>
      <c r="F273" s="43">
        <v>20</v>
      </c>
      <c r="G273" s="43">
        <v>1.32</v>
      </c>
      <c r="H273" s="43">
        <v>0.24</v>
      </c>
      <c r="I273" s="43">
        <v>8.0399999999999991</v>
      </c>
      <c r="J273" s="43">
        <v>39.6</v>
      </c>
      <c r="K273" s="43">
        <v>120</v>
      </c>
      <c r="L273" s="43"/>
    </row>
    <row r="274" spans="1:12" ht="15" x14ac:dyDescent="0.25">
      <c r="A274" s="23"/>
      <c r="B274" s="15"/>
      <c r="C274" s="11"/>
      <c r="D274" s="7" t="s">
        <v>24</v>
      </c>
      <c r="E274" s="52" t="s">
        <v>55</v>
      </c>
      <c r="F274" s="53">
        <v>150</v>
      </c>
      <c r="G274" s="53" t="s">
        <v>86</v>
      </c>
      <c r="H274" s="53" t="s">
        <v>86</v>
      </c>
      <c r="I274" s="93" t="s">
        <v>87</v>
      </c>
      <c r="J274" s="43" t="s">
        <v>84</v>
      </c>
      <c r="K274" s="43">
        <v>24</v>
      </c>
      <c r="L274" s="43"/>
    </row>
    <row r="275" spans="1:12" ht="15" x14ac:dyDescent="0.25">
      <c r="A275" s="23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23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SUM(F267:F278)</f>
        <v>835</v>
      </c>
      <c r="G279" s="19">
        <v>44.51</v>
      </c>
      <c r="H279" s="19">
        <v>31.66</v>
      </c>
      <c r="I279" s="19">
        <v>100.95</v>
      </c>
      <c r="J279" s="19">
        <v>867.56</v>
      </c>
      <c r="K279" s="25"/>
      <c r="L279" s="19">
        <f t="shared" ref="L279" si="34">SUM(L267:L278)</f>
        <v>0</v>
      </c>
    </row>
    <row r="280" spans="1:12" ht="15.75" customHeight="1" thickBot="1" x14ac:dyDescent="0.25">
      <c r="A280" s="29">
        <f>A256</f>
        <v>3</v>
      </c>
      <c r="B280" s="30">
        <f>B256</f>
        <v>2</v>
      </c>
      <c r="C280" s="103" t="s">
        <v>4</v>
      </c>
      <c r="D280" s="104"/>
      <c r="E280" s="31"/>
      <c r="F280" s="32">
        <f>F266+F279</f>
        <v>1385</v>
      </c>
      <c r="G280" s="32">
        <v>70.209999999999994</v>
      </c>
      <c r="H280" s="32">
        <f t="shared" ref="G280:J280" si="35">H266+H279</f>
        <v>32.26</v>
      </c>
      <c r="I280" s="32">
        <f t="shared" si="35"/>
        <v>140.42000000000002</v>
      </c>
      <c r="J280" s="32">
        <f t="shared" si="35"/>
        <v>1050.46</v>
      </c>
      <c r="K280" s="32"/>
      <c r="L280" s="32">
        <f t="shared" ref="L280" si="36">L266+L279</f>
        <v>0</v>
      </c>
    </row>
    <row r="281" spans="1:12" ht="15" x14ac:dyDescent="0.25">
      <c r="A281" s="20">
        <v>3</v>
      </c>
      <c r="B281" s="21">
        <v>3</v>
      </c>
      <c r="C281" s="22" t="s">
        <v>20</v>
      </c>
      <c r="D281" s="5" t="s">
        <v>21</v>
      </c>
      <c r="E281" s="52" t="s">
        <v>302</v>
      </c>
      <c r="F281" s="53">
        <v>150</v>
      </c>
      <c r="G281" s="53" t="s">
        <v>303</v>
      </c>
      <c r="H281" s="53" t="s">
        <v>304</v>
      </c>
      <c r="I281" s="93" t="s">
        <v>305</v>
      </c>
      <c r="J281" s="53" t="s">
        <v>306</v>
      </c>
      <c r="K281" s="41">
        <v>246</v>
      </c>
      <c r="L281" s="40"/>
    </row>
    <row r="282" spans="1:12" ht="15" x14ac:dyDescent="0.25">
      <c r="A282" s="23"/>
      <c r="B282" s="15"/>
      <c r="C282" s="11"/>
      <c r="D282" s="6"/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3"/>
      <c r="B283" s="15"/>
      <c r="C283" s="11"/>
      <c r="D283" s="7" t="s">
        <v>22</v>
      </c>
      <c r="E283" s="51" t="s">
        <v>41</v>
      </c>
      <c r="F283" s="54">
        <v>200</v>
      </c>
      <c r="G283" s="54" t="s">
        <v>165</v>
      </c>
      <c r="H283" s="54">
        <v>0</v>
      </c>
      <c r="I283" s="55" t="s">
        <v>166</v>
      </c>
      <c r="J283" s="54" t="s">
        <v>307</v>
      </c>
      <c r="K283" s="44">
        <v>114</v>
      </c>
      <c r="L283" s="43"/>
    </row>
    <row r="284" spans="1:12" ht="15.75" thickBot="1" x14ac:dyDescent="0.3">
      <c r="A284" s="23"/>
      <c r="B284" s="15"/>
      <c r="C284" s="11"/>
      <c r="D284" s="7" t="s">
        <v>23</v>
      </c>
      <c r="E284" s="58" t="s">
        <v>52</v>
      </c>
      <c r="F284" s="62">
        <v>20</v>
      </c>
      <c r="G284" s="62" t="s">
        <v>308</v>
      </c>
      <c r="H284" s="62" t="s">
        <v>309</v>
      </c>
      <c r="I284" s="63" t="s">
        <v>239</v>
      </c>
      <c r="J284" s="62" t="s">
        <v>310</v>
      </c>
      <c r="K284" s="44">
        <v>121</v>
      </c>
      <c r="L284" s="43"/>
    </row>
    <row r="285" spans="1:12" ht="15" x14ac:dyDescent="0.25">
      <c r="A285" s="23"/>
      <c r="B285" s="15"/>
      <c r="C285" s="11"/>
      <c r="D285" s="7" t="s">
        <v>24</v>
      </c>
      <c r="E285" s="52" t="s">
        <v>315</v>
      </c>
      <c r="F285" s="53">
        <v>150</v>
      </c>
      <c r="G285" s="53" t="s">
        <v>86</v>
      </c>
      <c r="H285" s="53" t="s">
        <v>86</v>
      </c>
      <c r="I285" s="93" t="s">
        <v>87</v>
      </c>
      <c r="J285" s="53" t="s">
        <v>84</v>
      </c>
      <c r="K285" s="44">
        <v>24</v>
      </c>
      <c r="L285" s="43"/>
    </row>
    <row r="286" spans="1:12" ht="15" x14ac:dyDescent="0.25">
      <c r="A286" s="23"/>
      <c r="B286" s="15"/>
      <c r="C286" s="11"/>
      <c r="D286" s="7" t="s">
        <v>73</v>
      </c>
      <c r="E286" s="51" t="s">
        <v>311</v>
      </c>
      <c r="F286" s="54">
        <v>50</v>
      </c>
      <c r="G286" s="54" t="s">
        <v>312</v>
      </c>
      <c r="H286" s="54">
        <v>4.43</v>
      </c>
      <c r="I286" s="55" t="s">
        <v>313</v>
      </c>
      <c r="J286" s="54" t="s">
        <v>314</v>
      </c>
      <c r="K286" s="44" t="s">
        <v>39</v>
      </c>
      <c r="L286" s="43"/>
    </row>
    <row r="287" spans="1:12" ht="15" x14ac:dyDescent="0.25">
      <c r="A287" s="23"/>
      <c r="B287" s="15"/>
      <c r="C287" s="11"/>
      <c r="D287" s="7" t="s">
        <v>23</v>
      </c>
      <c r="E287" s="42" t="s">
        <v>39</v>
      </c>
      <c r="F287" s="43" t="s">
        <v>39</v>
      </c>
      <c r="G287" s="43" t="s">
        <v>39</v>
      </c>
      <c r="H287" s="43" t="s">
        <v>39</v>
      </c>
      <c r="I287" s="43" t="s">
        <v>39</v>
      </c>
      <c r="J287" s="43" t="s">
        <v>39</v>
      </c>
      <c r="K287" s="44" t="s">
        <v>39</v>
      </c>
      <c r="L287" s="43"/>
    </row>
    <row r="288" spans="1:12" ht="15" x14ac:dyDescent="0.25">
      <c r="A288" s="23"/>
      <c r="B288" s="15"/>
      <c r="C288" s="11"/>
      <c r="D288" s="7" t="s">
        <v>132</v>
      </c>
      <c r="E288" s="51" t="s">
        <v>39</v>
      </c>
      <c r="F288" s="54" t="s">
        <v>39</v>
      </c>
      <c r="G288" s="43" t="s">
        <v>39</v>
      </c>
      <c r="H288" s="43" t="s">
        <v>39</v>
      </c>
      <c r="I288" s="43" t="s">
        <v>39</v>
      </c>
      <c r="J288" s="43" t="s">
        <v>39</v>
      </c>
      <c r="K288" s="44"/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33</v>
      </c>
      <c r="E291" s="9"/>
      <c r="F291" s="19">
        <f>SUM(F281:F290)</f>
        <v>570</v>
      </c>
      <c r="G291" s="19">
        <v>32.69</v>
      </c>
      <c r="H291" s="19">
        <v>17.14</v>
      </c>
      <c r="I291" s="19">
        <v>74.23</v>
      </c>
      <c r="J291" s="19">
        <v>594.82000000000005</v>
      </c>
      <c r="K291" s="25"/>
      <c r="L291" s="19">
        <f t="shared" ref="L291" si="37">SUM(L281:L290)</f>
        <v>0</v>
      </c>
    </row>
    <row r="292" spans="1:12" ht="15" x14ac:dyDescent="0.25">
      <c r="A292" s="26">
        <v>3</v>
      </c>
      <c r="B292" s="13">
        <f>B281</f>
        <v>3</v>
      </c>
      <c r="C292" s="10" t="s">
        <v>25</v>
      </c>
      <c r="D292" s="7" t="s">
        <v>26</v>
      </c>
      <c r="E292" s="51" t="s">
        <v>224</v>
      </c>
      <c r="F292" s="43">
        <v>60</v>
      </c>
      <c r="G292" s="54" t="s">
        <v>225</v>
      </c>
      <c r="H292" s="54" t="s">
        <v>226</v>
      </c>
      <c r="I292" s="55" t="s">
        <v>227</v>
      </c>
      <c r="J292" s="54" t="s">
        <v>228</v>
      </c>
      <c r="K292" s="44">
        <v>133</v>
      </c>
      <c r="L292" s="43"/>
    </row>
    <row r="293" spans="1:12" ht="15" x14ac:dyDescent="0.25">
      <c r="A293" s="23"/>
      <c r="B293" s="15"/>
      <c r="C293" s="11"/>
      <c r="D293" s="7" t="s">
        <v>27</v>
      </c>
      <c r="E293" s="51" t="s">
        <v>238</v>
      </c>
      <c r="F293" s="54">
        <v>200</v>
      </c>
      <c r="G293" s="54" t="s">
        <v>154</v>
      </c>
      <c r="H293" s="54" t="s">
        <v>239</v>
      </c>
      <c r="I293" s="55" t="s">
        <v>240</v>
      </c>
      <c r="J293" s="54" t="s">
        <v>241</v>
      </c>
      <c r="K293" s="44">
        <v>35</v>
      </c>
      <c r="L293" s="43"/>
    </row>
    <row r="294" spans="1:12" ht="15" x14ac:dyDescent="0.25">
      <c r="A294" s="23"/>
      <c r="B294" s="15"/>
      <c r="C294" s="11"/>
      <c r="D294" s="7" t="s">
        <v>28</v>
      </c>
      <c r="E294" s="51" t="s">
        <v>316</v>
      </c>
      <c r="F294" s="54">
        <v>90</v>
      </c>
      <c r="G294" s="54" t="s">
        <v>317</v>
      </c>
      <c r="H294" s="54" t="s">
        <v>318</v>
      </c>
      <c r="I294" s="55" t="s">
        <v>319</v>
      </c>
      <c r="J294" s="54" t="s">
        <v>320</v>
      </c>
      <c r="K294" s="44">
        <v>148</v>
      </c>
      <c r="L294" s="43"/>
    </row>
    <row r="295" spans="1:12" ht="15" x14ac:dyDescent="0.25">
      <c r="A295" s="23"/>
      <c r="B295" s="15"/>
      <c r="C295" s="11"/>
      <c r="D295" s="7" t="s">
        <v>29</v>
      </c>
      <c r="E295" s="51" t="s">
        <v>198</v>
      </c>
      <c r="F295" s="54">
        <v>150</v>
      </c>
      <c r="G295" s="54" t="s">
        <v>199</v>
      </c>
      <c r="H295" s="54" t="s">
        <v>200</v>
      </c>
      <c r="I295" s="55" t="s">
        <v>201</v>
      </c>
      <c r="J295" s="43">
        <v>170.22</v>
      </c>
      <c r="K295" s="44">
        <v>51</v>
      </c>
      <c r="L295" s="43"/>
    </row>
    <row r="296" spans="1:12" ht="15.75" thickBot="1" x14ac:dyDescent="0.3">
      <c r="A296" s="23"/>
      <c r="B296" s="15"/>
      <c r="C296" s="11"/>
      <c r="D296" s="7" t="s">
        <v>30</v>
      </c>
      <c r="E296" s="42" t="s">
        <v>54</v>
      </c>
      <c r="F296" s="43">
        <v>200</v>
      </c>
      <c r="G296" s="43" t="s">
        <v>86</v>
      </c>
      <c r="H296" s="43" t="s">
        <v>108</v>
      </c>
      <c r="I296" s="43" t="s">
        <v>403</v>
      </c>
      <c r="J296" s="43">
        <v>104</v>
      </c>
      <c r="K296" s="43">
        <v>107</v>
      </c>
      <c r="L296" s="43"/>
    </row>
    <row r="297" spans="1:12" ht="15" x14ac:dyDescent="0.25">
      <c r="A297" s="23"/>
      <c r="B297" s="15"/>
      <c r="C297" s="11"/>
      <c r="D297" s="7" t="s">
        <v>31</v>
      </c>
      <c r="E297" s="42" t="s">
        <v>43</v>
      </c>
      <c r="F297" s="40">
        <v>20</v>
      </c>
      <c r="G297" s="40">
        <v>1.52</v>
      </c>
      <c r="H297" s="40">
        <v>0.16</v>
      </c>
      <c r="I297" s="40">
        <v>9.84</v>
      </c>
      <c r="J297" s="40">
        <v>47</v>
      </c>
      <c r="K297" s="40">
        <v>119</v>
      </c>
      <c r="L297" s="43"/>
    </row>
    <row r="298" spans="1:12" ht="15" x14ac:dyDescent="0.25">
      <c r="A298" s="23"/>
      <c r="B298" s="15"/>
      <c r="C298" s="11"/>
      <c r="D298" s="7" t="s">
        <v>32</v>
      </c>
      <c r="E298" s="42" t="s">
        <v>42</v>
      </c>
      <c r="F298" s="43">
        <v>20</v>
      </c>
      <c r="G298" s="43">
        <v>1.32</v>
      </c>
      <c r="H298" s="43">
        <v>0.24</v>
      </c>
      <c r="I298" s="43">
        <v>8.0399999999999991</v>
      </c>
      <c r="J298" s="43">
        <v>39.6</v>
      </c>
      <c r="K298" s="44">
        <v>120</v>
      </c>
      <c r="L298" s="43"/>
    </row>
    <row r="299" spans="1:12" ht="15" x14ac:dyDescent="0.25">
      <c r="A299" s="23"/>
      <c r="B299" s="15"/>
      <c r="C299" s="11"/>
      <c r="D299" s="7" t="s">
        <v>24</v>
      </c>
      <c r="E299" s="42" t="s">
        <v>39</v>
      </c>
      <c r="F299" s="43" t="s">
        <v>39</v>
      </c>
      <c r="G299" s="43" t="s">
        <v>39</v>
      </c>
      <c r="H299" s="43" t="s">
        <v>39</v>
      </c>
      <c r="I299" s="43" t="s">
        <v>39</v>
      </c>
      <c r="J299" s="43" t="s">
        <v>39</v>
      </c>
      <c r="K299" s="44" t="s">
        <v>39</v>
      </c>
      <c r="L299" s="43"/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7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6"/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4"/>
      <c r="B304" s="17"/>
      <c r="C304" s="8"/>
      <c r="D304" s="18" t="s">
        <v>33</v>
      </c>
      <c r="E304" s="9"/>
      <c r="F304" s="19">
        <f>SUM(F292:F303)</f>
        <v>740</v>
      </c>
      <c r="G304" s="19">
        <v>32.39</v>
      </c>
      <c r="H304" s="19">
        <v>28.75</v>
      </c>
      <c r="I304" s="19">
        <v>75.08</v>
      </c>
      <c r="J304" s="19">
        <v>731.67</v>
      </c>
      <c r="K304" s="25"/>
      <c r="L304" s="19">
        <f t="shared" ref="L304" si="38">SUM(L292:L303)</f>
        <v>0</v>
      </c>
    </row>
    <row r="305" spans="1:12" ht="15.75" thickBot="1" x14ac:dyDescent="0.25">
      <c r="A305" s="29">
        <f>A281</f>
        <v>3</v>
      </c>
      <c r="B305" s="30">
        <f>B281</f>
        <v>3</v>
      </c>
      <c r="C305" s="103" t="s">
        <v>4</v>
      </c>
      <c r="D305" s="104"/>
      <c r="E305" s="31"/>
      <c r="F305" s="32">
        <f>F291+F304</f>
        <v>1310</v>
      </c>
      <c r="G305" s="32">
        <f t="shared" ref="G305:J305" si="39">G291+G304</f>
        <v>65.08</v>
      </c>
      <c r="H305" s="32">
        <f t="shared" si="39"/>
        <v>45.89</v>
      </c>
      <c r="I305" s="32">
        <f t="shared" si="39"/>
        <v>149.31</v>
      </c>
      <c r="J305" s="32">
        <f t="shared" si="39"/>
        <v>1326.49</v>
      </c>
      <c r="K305" s="32"/>
      <c r="L305" s="32">
        <f t="shared" ref="L305" si="40">L291+L304</f>
        <v>0</v>
      </c>
    </row>
    <row r="306" spans="1:12" ht="15" x14ac:dyDescent="0.25">
      <c r="A306" s="14">
        <v>3</v>
      </c>
      <c r="B306" s="15">
        <v>4</v>
      </c>
      <c r="C306" s="22" t="s">
        <v>20</v>
      </c>
      <c r="D306" s="5" t="s">
        <v>21</v>
      </c>
      <c r="E306" s="52" t="s">
        <v>321</v>
      </c>
      <c r="F306" s="53">
        <v>90</v>
      </c>
      <c r="G306" s="53" t="s">
        <v>322</v>
      </c>
      <c r="H306" s="53" t="s">
        <v>404</v>
      </c>
      <c r="I306" s="93" t="s">
        <v>88</v>
      </c>
      <c r="J306" s="53" t="s">
        <v>323</v>
      </c>
      <c r="K306" s="44">
        <v>177</v>
      </c>
      <c r="L306" s="40"/>
    </row>
    <row r="307" spans="1:12" ht="15" x14ac:dyDescent="0.25">
      <c r="A307" s="14"/>
      <c r="B307" s="15"/>
      <c r="C307" s="11"/>
      <c r="D307" s="6" t="s">
        <v>29</v>
      </c>
      <c r="E307" s="42" t="s">
        <v>60</v>
      </c>
      <c r="F307" s="43">
        <v>150</v>
      </c>
      <c r="G307" s="43">
        <v>6.76</v>
      </c>
      <c r="H307" s="60" t="s">
        <v>99</v>
      </c>
      <c r="I307" s="43">
        <v>41.29</v>
      </c>
      <c r="J307" s="43">
        <v>227.48</v>
      </c>
      <c r="K307" s="44">
        <v>64</v>
      </c>
      <c r="L307" s="43"/>
    </row>
    <row r="308" spans="1:12" ht="15" x14ac:dyDescent="0.25">
      <c r="A308" s="14"/>
      <c r="B308" s="15"/>
      <c r="C308" s="11"/>
      <c r="D308" s="7" t="s">
        <v>22</v>
      </c>
      <c r="E308" s="42" t="s">
        <v>45</v>
      </c>
      <c r="F308" s="43">
        <v>200</v>
      </c>
      <c r="G308" s="43">
        <v>0.37</v>
      </c>
      <c r="H308" s="43">
        <v>0</v>
      </c>
      <c r="I308" s="43">
        <v>14.85</v>
      </c>
      <c r="J308" s="43">
        <v>59.48</v>
      </c>
      <c r="K308" s="44">
        <v>98</v>
      </c>
      <c r="L308" s="43"/>
    </row>
    <row r="309" spans="1:12" ht="15" x14ac:dyDescent="0.25">
      <c r="A309" s="14"/>
      <c r="B309" s="15"/>
      <c r="C309" s="11"/>
      <c r="D309" s="7" t="s">
        <v>23</v>
      </c>
      <c r="E309" s="42" t="s">
        <v>42</v>
      </c>
      <c r="F309" s="43">
        <v>20</v>
      </c>
      <c r="G309" s="43">
        <v>1.32</v>
      </c>
      <c r="H309" s="43">
        <v>0.24</v>
      </c>
      <c r="I309" s="43">
        <v>8.0399999999999991</v>
      </c>
      <c r="J309" s="43">
        <v>39.6</v>
      </c>
      <c r="K309" s="44">
        <v>120</v>
      </c>
      <c r="L309" s="43"/>
    </row>
    <row r="310" spans="1:12" ht="15" x14ac:dyDescent="0.25">
      <c r="A310" s="14"/>
      <c r="B310" s="15"/>
      <c r="C310" s="11"/>
      <c r="D310" s="7" t="s">
        <v>24</v>
      </c>
      <c r="E310" s="42" t="s">
        <v>39</v>
      </c>
      <c r="F310" s="43" t="s">
        <v>39</v>
      </c>
      <c r="G310" s="43" t="s">
        <v>39</v>
      </c>
      <c r="H310" s="43" t="s">
        <v>39</v>
      </c>
      <c r="I310" s="43" t="s">
        <v>39</v>
      </c>
      <c r="J310" s="43" t="s">
        <v>39</v>
      </c>
      <c r="K310" s="44" t="s">
        <v>39</v>
      </c>
      <c r="L310" s="43"/>
    </row>
    <row r="311" spans="1:12" ht="15" x14ac:dyDescent="0.25">
      <c r="A311" s="14"/>
      <c r="B311" s="15"/>
      <c r="C311" s="11"/>
      <c r="D311" s="7" t="s">
        <v>23</v>
      </c>
      <c r="E311" s="42" t="s">
        <v>43</v>
      </c>
      <c r="F311" s="43">
        <v>25</v>
      </c>
      <c r="G311" s="43">
        <v>1.9</v>
      </c>
      <c r="H311" s="43">
        <v>0.2</v>
      </c>
      <c r="I311" s="43">
        <v>13</v>
      </c>
      <c r="J311" s="43" t="s">
        <v>355</v>
      </c>
      <c r="K311" s="44">
        <v>119</v>
      </c>
      <c r="L311" s="43"/>
    </row>
    <row r="312" spans="1:12" ht="15" x14ac:dyDescent="0.25">
      <c r="A312" s="14"/>
      <c r="B312" s="15"/>
      <c r="C312" s="11"/>
      <c r="D312" s="7"/>
      <c r="E312" s="51" t="s">
        <v>57</v>
      </c>
      <c r="F312" s="54">
        <v>15</v>
      </c>
      <c r="G312" s="54" t="s">
        <v>236</v>
      </c>
      <c r="H312" s="54" t="s">
        <v>237</v>
      </c>
      <c r="I312" s="55">
        <v>0</v>
      </c>
      <c r="J312" s="43">
        <v>54.6</v>
      </c>
      <c r="K312" s="44">
        <v>1</v>
      </c>
      <c r="L312" s="43"/>
    </row>
    <row r="313" spans="1:12" ht="15" x14ac:dyDescent="0.25">
      <c r="A313" s="14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14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6"/>
      <c r="B316" s="17"/>
      <c r="C316" s="8"/>
      <c r="D316" s="18" t="s">
        <v>33</v>
      </c>
      <c r="E316" s="9"/>
      <c r="F316" s="19">
        <f>SUM(F306:F315)</f>
        <v>500</v>
      </c>
      <c r="G316" s="19">
        <v>29.6</v>
      </c>
      <c r="H316" s="19">
        <v>22.16</v>
      </c>
      <c r="I316" s="19">
        <v>78.790000000000006</v>
      </c>
      <c r="J316" s="19">
        <v>677.9</v>
      </c>
      <c r="K316" s="25"/>
      <c r="L316" s="19">
        <f t="shared" ref="L316" si="41">SUM(L306:L315)</f>
        <v>0</v>
      </c>
    </row>
    <row r="317" spans="1:12" ht="15" x14ac:dyDescent="0.25">
      <c r="A317" s="13">
        <v>3</v>
      </c>
      <c r="B317" s="13">
        <f>B306</f>
        <v>4</v>
      </c>
      <c r="C317" s="10" t="s">
        <v>25</v>
      </c>
      <c r="D317" s="7" t="s">
        <v>26</v>
      </c>
      <c r="E317" s="42" t="s">
        <v>39</v>
      </c>
      <c r="F317" s="43" t="s">
        <v>39</v>
      </c>
      <c r="G317" s="43" t="s">
        <v>39</v>
      </c>
      <c r="H317" s="43" t="s">
        <v>39</v>
      </c>
      <c r="I317" s="43" t="s">
        <v>39</v>
      </c>
      <c r="J317" s="43" t="s">
        <v>39</v>
      </c>
      <c r="K317" s="44" t="s">
        <v>39</v>
      </c>
      <c r="L317" s="43"/>
    </row>
    <row r="318" spans="1:12" ht="15.75" thickBot="1" x14ac:dyDescent="0.3">
      <c r="A318" s="14"/>
      <c r="B318" s="15"/>
      <c r="C318" s="11"/>
      <c r="D318" s="7" t="s">
        <v>27</v>
      </c>
      <c r="E318" s="51" t="s">
        <v>146</v>
      </c>
      <c r="F318" s="44">
        <v>200</v>
      </c>
      <c r="G318" s="44" t="s">
        <v>151</v>
      </c>
      <c r="H318" s="44" t="s">
        <v>152</v>
      </c>
      <c r="I318" s="44" t="s">
        <v>153</v>
      </c>
      <c r="J318" s="44" t="s">
        <v>148</v>
      </c>
      <c r="K318" s="44">
        <v>37</v>
      </c>
      <c r="L318" s="43"/>
    </row>
    <row r="319" spans="1:12" ht="15" x14ac:dyDescent="0.25">
      <c r="A319" s="14"/>
      <c r="B319" s="15"/>
      <c r="C319" s="11"/>
      <c r="D319" s="7" t="s">
        <v>28</v>
      </c>
      <c r="E319" s="39" t="s">
        <v>128</v>
      </c>
      <c r="F319" s="40">
        <v>90</v>
      </c>
      <c r="G319" s="40" t="s">
        <v>356</v>
      </c>
      <c r="H319" s="40" t="s">
        <v>352</v>
      </c>
      <c r="I319" s="40" t="s">
        <v>353</v>
      </c>
      <c r="J319" s="40" t="s">
        <v>354</v>
      </c>
      <c r="K319" s="41">
        <v>89</v>
      </c>
      <c r="L319" s="43"/>
    </row>
    <row r="320" spans="1:12" ht="15" x14ac:dyDescent="0.25">
      <c r="A320" s="14"/>
      <c r="B320" s="15"/>
      <c r="C320" s="11"/>
      <c r="D320" s="7" t="s">
        <v>29</v>
      </c>
      <c r="E320" s="42" t="s">
        <v>56</v>
      </c>
      <c r="F320" s="43">
        <v>150</v>
      </c>
      <c r="G320" s="43">
        <v>3.34</v>
      </c>
      <c r="H320" s="43">
        <v>4.91</v>
      </c>
      <c r="I320" s="43">
        <v>33.93</v>
      </c>
      <c r="J320" s="43">
        <v>191.49</v>
      </c>
      <c r="K320" s="44">
        <v>53</v>
      </c>
      <c r="L320" s="43"/>
    </row>
    <row r="321" spans="1:12" ht="15.75" thickBot="1" x14ac:dyDescent="0.3">
      <c r="A321" s="14"/>
      <c r="B321" s="15"/>
      <c r="C321" s="11"/>
      <c r="D321" s="7" t="s">
        <v>30</v>
      </c>
      <c r="E321" s="51" t="s">
        <v>324</v>
      </c>
      <c r="F321" s="54">
        <v>200</v>
      </c>
      <c r="G321" s="54" t="s">
        <v>325</v>
      </c>
      <c r="H321" s="54" t="s">
        <v>77</v>
      </c>
      <c r="I321" s="55" t="s">
        <v>326</v>
      </c>
      <c r="J321" s="54" t="s">
        <v>327</v>
      </c>
      <c r="K321" s="44">
        <v>101</v>
      </c>
      <c r="L321" s="43"/>
    </row>
    <row r="322" spans="1:12" ht="15" x14ac:dyDescent="0.25">
      <c r="A322" s="14"/>
      <c r="B322" s="15"/>
      <c r="C322" s="11"/>
      <c r="D322" s="7" t="s">
        <v>31</v>
      </c>
      <c r="E322" s="42" t="s">
        <v>43</v>
      </c>
      <c r="F322" s="40">
        <v>20</v>
      </c>
      <c r="G322" s="40">
        <v>1.52</v>
      </c>
      <c r="H322" s="40">
        <v>0.16</v>
      </c>
      <c r="I322" s="40">
        <v>9.84</v>
      </c>
      <c r="J322" s="40">
        <v>47</v>
      </c>
      <c r="K322" s="40">
        <v>119</v>
      </c>
      <c r="L322" s="43"/>
    </row>
    <row r="323" spans="1:12" ht="15.75" thickBot="1" x14ac:dyDescent="0.3">
      <c r="A323" s="14"/>
      <c r="B323" s="15"/>
      <c r="C323" s="11"/>
      <c r="D323" s="7" t="s">
        <v>32</v>
      </c>
      <c r="E323" s="42" t="s">
        <v>42</v>
      </c>
      <c r="F323" s="43">
        <v>20</v>
      </c>
      <c r="G323" s="43">
        <v>1.32</v>
      </c>
      <c r="H323" s="43">
        <v>0.24</v>
      </c>
      <c r="I323" s="43">
        <v>8.0399999999999991</v>
      </c>
      <c r="J323" s="43">
        <v>39.6</v>
      </c>
      <c r="K323" s="44">
        <v>120</v>
      </c>
      <c r="L323" s="43"/>
    </row>
    <row r="324" spans="1:12" ht="15" x14ac:dyDescent="0.25">
      <c r="A324" s="14"/>
      <c r="B324" s="15"/>
      <c r="C324" s="11"/>
      <c r="D324" s="7"/>
      <c r="E324" s="52" t="s">
        <v>55</v>
      </c>
      <c r="F324" s="53">
        <v>150</v>
      </c>
      <c r="G324" s="53" t="s">
        <v>86</v>
      </c>
      <c r="H324" s="53" t="s">
        <v>86</v>
      </c>
      <c r="I324" s="93" t="s">
        <v>87</v>
      </c>
      <c r="J324" s="43">
        <v>71</v>
      </c>
      <c r="K324" s="43">
        <v>24</v>
      </c>
      <c r="L324" s="43"/>
    </row>
    <row r="325" spans="1:12" ht="15" x14ac:dyDescent="0.25">
      <c r="A325" s="14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7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.75" customHeight="1" x14ac:dyDescent="0.25">
      <c r="A329" s="16"/>
      <c r="B329" s="17"/>
      <c r="C329" s="8"/>
      <c r="D329" s="18" t="s">
        <v>33</v>
      </c>
      <c r="E329" s="9"/>
      <c r="F329" s="19">
        <f>SUM(F317:F328)</f>
        <v>830</v>
      </c>
      <c r="G329" s="19">
        <v>31.33</v>
      </c>
      <c r="H329" s="19">
        <v>28.71</v>
      </c>
      <c r="I329" s="19">
        <v>97.06</v>
      </c>
      <c r="J329" s="19">
        <v>785.6</v>
      </c>
      <c r="K329" s="25"/>
      <c r="L329" s="19">
        <f t="shared" ref="L329" si="42">SUM(L317:L328)</f>
        <v>0</v>
      </c>
    </row>
    <row r="330" spans="1:12" ht="15.75" thickBot="1" x14ac:dyDescent="0.25">
      <c r="A330" s="33">
        <f>A306</f>
        <v>3</v>
      </c>
      <c r="B330" s="33">
        <f>B306</f>
        <v>4</v>
      </c>
      <c r="C330" s="103" t="s">
        <v>4</v>
      </c>
      <c r="D330" s="104"/>
      <c r="E330" s="31"/>
      <c r="F330" s="32">
        <f>F316+F329</f>
        <v>1330</v>
      </c>
      <c r="G330" s="32">
        <f t="shared" ref="G330:I330" si="43">G316+G329</f>
        <v>60.93</v>
      </c>
      <c r="H330" s="32">
        <f t="shared" si="43"/>
        <v>50.870000000000005</v>
      </c>
      <c r="I330" s="32">
        <f t="shared" si="43"/>
        <v>175.85000000000002</v>
      </c>
      <c r="J330" s="32">
        <v>1463.5</v>
      </c>
      <c r="K330" s="32"/>
      <c r="L330" s="32">
        <f t="shared" ref="L330" si="44">L316+L329</f>
        <v>0</v>
      </c>
    </row>
    <row r="331" spans="1:12" ht="15" x14ac:dyDescent="0.25">
      <c r="A331" s="20">
        <v>3</v>
      </c>
      <c r="B331" s="21">
        <v>5</v>
      </c>
      <c r="C331" s="22" t="s">
        <v>20</v>
      </c>
      <c r="D331" s="5" t="s">
        <v>21</v>
      </c>
      <c r="E331" s="52" t="s">
        <v>106</v>
      </c>
      <c r="F331" s="53">
        <v>240</v>
      </c>
      <c r="G331" s="53" t="s">
        <v>280</v>
      </c>
      <c r="H331" s="53" t="s">
        <v>281</v>
      </c>
      <c r="I331" s="93" t="s">
        <v>107</v>
      </c>
      <c r="J331" s="53" t="s">
        <v>282</v>
      </c>
      <c r="K331" s="43">
        <v>86</v>
      </c>
      <c r="L331" s="40"/>
    </row>
    <row r="332" spans="1:12" ht="15" x14ac:dyDescent="0.25">
      <c r="A332" s="23"/>
      <c r="B332" s="15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22</v>
      </c>
      <c r="E333" s="51" t="s">
        <v>68</v>
      </c>
      <c r="F333" s="54">
        <v>200</v>
      </c>
      <c r="G333" s="54">
        <v>0</v>
      </c>
      <c r="H333" s="54">
        <v>0</v>
      </c>
      <c r="I333" s="55" t="s">
        <v>406</v>
      </c>
      <c r="J333" s="54" t="s">
        <v>337</v>
      </c>
      <c r="K333" s="44">
        <v>159</v>
      </c>
      <c r="L333" s="43"/>
    </row>
    <row r="334" spans="1:12" ht="15.75" thickBot="1" x14ac:dyDescent="0.3">
      <c r="A334" s="23"/>
      <c r="B334" s="15"/>
      <c r="C334" s="11"/>
      <c r="D334" s="7" t="s">
        <v>23</v>
      </c>
      <c r="E334" s="42" t="s">
        <v>43</v>
      </c>
      <c r="F334" s="43">
        <v>20</v>
      </c>
      <c r="G334" s="43">
        <v>1.52</v>
      </c>
      <c r="H334" s="43">
        <v>0.16</v>
      </c>
      <c r="I334" s="43">
        <v>9.84</v>
      </c>
      <c r="J334" s="43">
        <v>47</v>
      </c>
      <c r="K334" s="44">
        <v>119</v>
      </c>
      <c r="L334" s="43"/>
    </row>
    <row r="335" spans="1:12" ht="15" x14ac:dyDescent="0.25">
      <c r="A335" s="23"/>
      <c r="B335" s="15"/>
      <c r="C335" s="11"/>
      <c r="D335" s="7" t="s">
        <v>24</v>
      </c>
      <c r="E335" s="52" t="s">
        <v>55</v>
      </c>
      <c r="F335" s="53">
        <v>150</v>
      </c>
      <c r="G335" s="53" t="s">
        <v>86</v>
      </c>
      <c r="H335" s="53" t="s">
        <v>222</v>
      </c>
      <c r="I335" s="93" t="s">
        <v>405</v>
      </c>
      <c r="J335" s="43">
        <v>70.5</v>
      </c>
      <c r="K335" s="43">
        <v>24</v>
      </c>
      <c r="L335" s="43"/>
    </row>
    <row r="336" spans="1:12" ht="15" x14ac:dyDescent="0.25">
      <c r="A336" s="23"/>
      <c r="B336" s="15"/>
      <c r="C336" s="11"/>
      <c r="D336" s="7" t="s">
        <v>23</v>
      </c>
      <c r="E336" s="42" t="s">
        <v>42</v>
      </c>
      <c r="F336" s="43">
        <v>20</v>
      </c>
      <c r="G336" s="43">
        <v>1.32</v>
      </c>
      <c r="H336" s="43">
        <v>0.24</v>
      </c>
      <c r="I336" s="43">
        <v>8.0399999999999991</v>
      </c>
      <c r="J336" s="43">
        <v>39.6</v>
      </c>
      <c r="K336" s="44">
        <v>120</v>
      </c>
      <c r="L336" s="43"/>
    </row>
    <row r="337" spans="1:12" ht="15" x14ac:dyDescent="0.25">
      <c r="A337" s="23"/>
      <c r="B337" s="15"/>
      <c r="C337" s="11"/>
      <c r="D337" s="6" t="s">
        <v>26</v>
      </c>
      <c r="E337" s="42" t="s">
        <v>39</v>
      </c>
      <c r="F337" s="43" t="s">
        <v>39</v>
      </c>
      <c r="G337" s="43" t="s">
        <v>39</v>
      </c>
      <c r="H337" s="43" t="s">
        <v>39</v>
      </c>
      <c r="I337" s="43" t="s">
        <v>39</v>
      </c>
      <c r="J337" s="43" t="s">
        <v>39</v>
      </c>
      <c r="K337" s="44" t="s">
        <v>39</v>
      </c>
      <c r="L337" s="43"/>
    </row>
    <row r="338" spans="1:12" ht="15" x14ac:dyDescent="0.25">
      <c r="A338" s="23"/>
      <c r="B338" s="15"/>
      <c r="C338" s="11"/>
      <c r="D338" s="6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4"/>
      <c r="B339" s="17"/>
      <c r="C339" s="8"/>
      <c r="D339" s="18" t="s">
        <v>33</v>
      </c>
      <c r="E339" s="9"/>
      <c r="F339" s="19">
        <f>SUM(F331:F338)</f>
        <v>630</v>
      </c>
      <c r="G339" s="19" t="s">
        <v>575</v>
      </c>
      <c r="H339" s="19">
        <v>19.93</v>
      </c>
      <c r="I339" s="19">
        <v>76.8</v>
      </c>
      <c r="J339" s="19">
        <v>577.38</v>
      </c>
      <c r="K339" s="25"/>
      <c r="L339" s="19">
        <f t="shared" ref="L339" si="45">SUM(L331:L338)</f>
        <v>0</v>
      </c>
    </row>
    <row r="340" spans="1:12" ht="15" x14ac:dyDescent="0.25">
      <c r="A340" s="26">
        <v>3</v>
      </c>
      <c r="B340" s="13">
        <f>B331</f>
        <v>5</v>
      </c>
      <c r="C340" s="10" t="s">
        <v>25</v>
      </c>
      <c r="D340" s="7" t="s">
        <v>26</v>
      </c>
      <c r="E340" s="51" t="s">
        <v>203</v>
      </c>
      <c r="F340" s="54">
        <v>60</v>
      </c>
      <c r="G340" s="54" t="s">
        <v>204</v>
      </c>
      <c r="H340" s="54" t="s">
        <v>86</v>
      </c>
      <c r="I340" s="55" t="s">
        <v>205</v>
      </c>
      <c r="J340" s="43" t="s">
        <v>206</v>
      </c>
      <c r="K340" s="44">
        <v>28</v>
      </c>
      <c r="L340" s="43"/>
    </row>
    <row r="341" spans="1:12" ht="15.75" thickBot="1" x14ac:dyDescent="0.3">
      <c r="A341" s="23"/>
      <c r="B341" s="15"/>
      <c r="C341" s="11"/>
      <c r="D341" s="7" t="s">
        <v>27</v>
      </c>
      <c r="E341" s="42" t="s">
        <v>64</v>
      </c>
      <c r="F341" s="43">
        <v>200</v>
      </c>
      <c r="G341" s="43">
        <v>5.74</v>
      </c>
      <c r="H341" s="43">
        <v>8.7799999999999994</v>
      </c>
      <c r="I341" s="43">
        <v>8.74</v>
      </c>
      <c r="J341" s="43">
        <v>138.04</v>
      </c>
      <c r="K341" s="44">
        <v>31</v>
      </c>
      <c r="L341" s="43"/>
    </row>
    <row r="342" spans="1:12" ht="15" x14ac:dyDescent="0.25">
      <c r="A342" s="23"/>
      <c r="B342" s="15"/>
      <c r="C342" s="11"/>
      <c r="D342" s="7" t="s">
        <v>28</v>
      </c>
      <c r="E342" s="52" t="s">
        <v>328</v>
      </c>
      <c r="F342" s="53">
        <v>90</v>
      </c>
      <c r="G342" s="53" t="s">
        <v>329</v>
      </c>
      <c r="H342" s="53" t="s">
        <v>330</v>
      </c>
      <c r="I342" s="93" t="s">
        <v>331</v>
      </c>
      <c r="J342" s="53" t="s">
        <v>332</v>
      </c>
      <c r="K342" s="44">
        <v>83</v>
      </c>
      <c r="L342" s="43"/>
    </row>
    <row r="343" spans="1:12" ht="15" x14ac:dyDescent="0.25">
      <c r="A343" s="23"/>
      <c r="B343" s="15"/>
      <c r="C343" s="11"/>
      <c r="D343" s="7" t="s">
        <v>29</v>
      </c>
      <c r="E343" s="51" t="s">
        <v>47</v>
      </c>
      <c r="F343" s="54">
        <v>150</v>
      </c>
      <c r="G343" s="54" t="s">
        <v>333</v>
      </c>
      <c r="H343" s="54" t="s">
        <v>334</v>
      </c>
      <c r="I343" s="55" t="s">
        <v>335</v>
      </c>
      <c r="J343" s="54" t="s">
        <v>336</v>
      </c>
      <c r="K343" s="44">
        <v>51</v>
      </c>
      <c r="L343" s="43"/>
    </row>
    <row r="344" spans="1:12" ht="15" x14ac:dyDescent="0.25">
      <c r="A344" s="23"/>
      <c r="B344" s="15"/>
      <c r="C344" s="11"/>
      <c r="D344" s="7" t="s">
        <v>30</v>
      </c>
      <c r="E344" s="42" t="s">
        <v>51</v>
      </c>
      <c r="F344" s="43">
        <v>200</v>
      </c>
      <c r="G344" s="43">
        <v>0</v>
      </c>
      <c r="H344" s="43">
        <v>0</v>
      </c>
      <c r="I344" s="43">
        <v>7.27</v>
      </c>
      <c r="J344" s="43">
        <v>28.73</v>
      </c>
      <c r="K344" s="44">
        <v>114</v>
      </c>
      <c r="L344" s="43"/>
    </row>
    <row r="345" spans="1:12" ht="15" x14ac:dyDescent="0.25">
      <c r="A345" s="23"/>
      <c r="B345" s="15"/>
      <c r="C345" s="11"/>
      <c r="D345" s="7" t="s">
        <v>31</v>
      </c>
      <c r="E345" s="42" t="s">
        <v>43</v>
      </c>
      <c r="F345" s="43">
        <v>45</v>
      </c>
      <c r="G345" s="43" t="s">
        <v>357</v>
      </c>
      <c r="H345" s="43" t="s">
        <v>101</v>
      </c>
      <c r="I345" s="43" t="s">
        <v>156</v>
      </c>
      <c r="J345" s="43" t="s">
        <v>149</v>
      </c>
      <c r="K345" s="44">
        <v>119</v>
      </c>
      <c r="L345" s="43"/>
    </row>
    <row r="346" spans="1:12" ht="15" x14ac:dyDescent="0.25">
      <c r="A346" s="23"/>
      <c r="B346" s="15"/>
      <c r="C346" s="11"/>
      <c r="D346" s="7" t="s">
        <v>32</v>
      </c>
      <c r="E346" s="42" t="s">
        <v>42</v>
      </c>
      <c r="F346" s="43">
        <v>25</v>
      </c>
      <c r="G346" s="43" t="s">
        <v>195</v>
      </c>
      <c r="H346" s="43">
        <v>0.3</v>
      </c>
      <c r="I346" s="43" t="s">
        <v>197</v>
      </c>
      <c r="J346" s="43" t="s">
        <v>347</v>
      </c>
      <c r="K346" s="44">
        <v>120</v>
      </c>
      <c r="L346" s="43"/>
    </row>
    <row r="347" spans="1:12" ht="15" x14ac:dyDescent="0.25">
      <c r="A347" s="23"/>
      <c r="B347" s="15"/>
      <c r="C347" s="11"/>
      <c r="D347" s="7" t="s">
        <v>24</v>
      </c>
      <c r="E347" s="42" t="s">
        <v>39</v>
      </c>
      <c r="F347" s="43" t="s">
        <v>39</v>
      </c>
      <c r="G347" s="43" t="s">
        <v>39</v>
      </c>
      <c r="H347" s="43" t="s">
        <v>39</v>
      </c>
      <c r="I347" s="43" t="s">
        <v>39</v>
      </c>
      <c r="J347" s="43" t="s">
        <v>39</v>
      </c>
      <c r="K347" s="44" t="s">
        <v>39</v>
      </c>
      <c r="L347" s="43"/>
    </row>
    <row r="348" spans="1:12" ht="15" x14ac:dyDescent="0.2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4"/>
      <c r="B352" s="17"/>
      <c r="C352" s="8"/>
      <c r="D352" s="18" t="s">
        <v>33</v>
      </c>
      <c r="E352" s="9"/>
      <c r="F352" s="19">
        <f>SUM(F340:F351)</f>
        <v>770</v>
      </c>
      <c r="G352" s="19" t="s">
        <v>576</v>
      </c>
      <c r="H352" s="19">
        <v>33.770000000000003</v>
      </c>
      <c r="I352" s="19">
        <v>77.39</v>
      </c>
      <c r="J352" s="19">
        <v>750.79</v>
      </c>
      <c r="K352" s="25"/>
      <c r="L352" s="19">
        <f t="shared" ref="L352" si="46">SUM(L340:L351)</f>
        <v>0</v>
      </c>
    </row>
    <row r="353" spans="1:12" ht="15.75" thickBot="1" x14ac:dyDescent="0.25">
      <c r="A353" s="29">
        <f>A331</f>
        <v>3</v>
      </c>
      <c r="B353" s="30">
        <f>B331</f>
        <v>5</v>
      </c>
      <c r="C353" s="103" t="s">
        <v>4</v>
      </c>
      <c r="D353" s="104"/>
      <c r="E353" s="31"/>
      <c r="F353" s="32">
        <f>F339+F352</f>
        <v>1400</v>
      </c>
      <c r="G353" s="32">
        <v>58.66</v>
      </c>
      <c r="H353" s="32">
        <f t="shared" ref="G353:J353" si="47">H339+H352</f>
        <v>53.7</v>
      </c>
      <c r="I353" s="32">
        <f t="shared" si="47"/>
        <v>154.19</v>
      </c>
      <c r="J353" s="32">
        <f t="shared" si="47"/>
        <v>1328.17</v>
      </c>
      <c r="K353" s="32"/>
      <c r="L353" s="32">
        <f t="shared" ref="L353" si="48">L339+L352</f>
        <v>0</v>
      </c>
    </row>
    <row r="354" spans="1:12" ht="15" x14ac:dyDescent="0.25">
      <c r="A354" s="52">
        <v>4</v>
      </c>
      <c r="B354" s="53">
        <v>1</v>
      </c>
      <c r="C354" s="53" t="s">
        <v>418</v>
      </c>
      <c r="D354" s="7" t="s">
        <v>21</v>
      </c>
      <c r="E354" s="52" t="s">
        <v>408</v>
      </c>
      <c r="F354" s="53" t="s">
        <v>159</v>
      </c>
      <c r="G354" s="53" t="s">
        <v>409</v>
      </c>
      <c r="H354" s="53" t="s">
        <v>410</v>
      </c>
      <c r="I354" s="93" t="s">
        <v>411</v>
      </c>
      <c r="J354" s="43">
        <v>230.33</v>
      </c>
      <c r="K354" s="43">
        <v>56</v>
      </c>
      <c r="L354" s="40"/>
    </row>
    <row r="355" spans="1:12" ht="15" x14ac:dyDescent="0.25">
      <c r="A355" s="23"/>
      <c r="B355" s="15"/>
      <c r="C355" s="11"/>
      <c r="D355" s="7" t="s">
        <v>39</v>
      </c>
      <c r="E355" s="51" t="s">
        <v>407</v>
      </c>
      <c r="F355" s="43" t="s">
        <v>412</v>
      </c>
      <c r="G355" s="43" t="s">
        <v>413</v>
      </c>
      <c r="H355" s="43" t="s">
        <v>414</v>
      </c>
      <c r="I355" s="43" t="s">
        <v>415</v>
      </c>
      <c r="J355" s="43" t="s">
        <v>416</v>
      </c>
      <c r="K355" s="44">
        <v>162</v>
      </c>
      <c r="L355" s="43"/>
    </row>
    <row r="356" spans="1:12" ht="15" x14ac:dyDescent="0.25">
      <c r="A356" s="23"/>
      <c r="B356" s="15"/>
      <c r="C356" s="11"/>
      <c r="D356" s="7"/>
      <c r="E356" s="42" t="s">
        <v>52</v>
      </c>
      <c r="F356" s="43">
        <v>30</v>
      </c>
      <c r="G356" s="43" t="s">
        <v>112</v>
      </c>
      <c r="H356" s="43" t="s">
        <v>113</v>
      </c>
      <c r="I356" s="43" t="s">
        <v>114</v>
      </c>
      <c r="J356" s="43" t="s">
        <v>417</v>
      </c>
      <c r="K356" s="44">
        <v>131</v>
      </c>
      <c r="L356" s="43"/>
    </row>
    <row r="357" spans="1:12" ht="15" x14ac:dyDescent="0.25">
      <c r="A357" s="23"/>
      <c r="B357" s="15"/>
      <c r="C357" s="11"/>
      <c r="D357" s="7"/>
      <c r="E357" s="42" t="s">
        <v>51</v>
      </c>
      <c r="F357" s="43">
        <v>200</v>
      </c>
      <c r="G357" s="43">
        <v>0</v>
      </c>
      <c r="H357" s="43">
        <v>0</v>
      </c>
      <c r="I357" s="43">
        <v>7.27</v>
      </c>
      <c r="J357" s="43">
        <v>28.73</v>
      </c>
      <c r="K357" s="44">
        <v>114</v>
      </c>
      <c r="L357" s="43"/>
    </row>
    <row r="358" spans="1:12" ht="15" x14ac:dyDescent="0.25">
      <c r="A358" s="23"/>
      <c r="B358" s="15"/>
      <c r="C358" s="11"/>
      <c r="D358" s="7"/>
      <c r="E358" s="42" t="s">
        <v>469</v>
      </c>
      <c r="F358" s="43">
        <v>200</v>
      </c>
      <c r="G358" s="43" t="s">
        <v>234</v>
      </c>
      <c r="H358" s="43" t="s">
        <v>235</v>
      </c>
      <c r="I358" s="43">
        <v>22</v>
      </c>
      <c r="J358" s="43">
        <v>175</v>
      </c>
      <c r="K358" s="44"/>
      <c r="L358" s="43"/>
    </row>
    <row r="359" spans="1:12" ht="15" x14ac:dyDescent="0.25">
      <c r="A359" s="23"/>
      <c r="B359" s="15"/>
      <c r="C359" s="11"/>
      <c r="D359" s="7"/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/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6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4"/>
      <c r="B364" s="17"/>
      <c r="C364" s="8"/>
      <c r="D364" s="18" t="s">
        <v>33</v>
      </c>
      <c r="E364" s="9"/>
      <c r="F364" s="19">
        <f>SUM(F356:F363)</f>
        <v>430</v>
      </c>
      <c r="G364" s="19">
        <v>21.6</v>
      </c>
      <c r="H364" s="19">
        <v>19.84</v>
      </c>
      <c r="I364" s="19">
        <v>92.88</v>
      </c>
      <c r="J364" s="19">
        <v>839.85</v>
      </c>
      <c r="K364" s="25"/>
      <c r="L364" s="19"/>
    </row>
    <row r="365" spans="1:12" ht="15" x14ac:dyDescent="0.25">
      <c r="A365" s="26">
        <v>4</v>
      </c>
      <c r="B365" s="13">
        <v>1</v>
      </c>
      <c r="C365" s="10" t="s">
        <v>145</v>
      </c>
      <c r="D365" s="7"/>
      <c r="E365" s="42"/>
      <c r="F365" s="43"/>
      <c r="G365" s="43"/>
      <c r="H365" s="43"/>
      <c r="I365" s="43"/>
      <c r="J365" s="43"/>
      <c r="K365" s="44"/>
      <c r="L365" s="43"/>
    </row>
    <row r="366" spans="1:12" ht="15.75" thickBot="1" x14ac:dyDescent="0.3">
      <c r="A366" s="23"/>
      <c r="B366" s="15"/>
      <c r="C366" s="11"/>
      <c r="D366" s="7"/>
      <c r="E366" s="51"/>
      <c r="F366" s="54"/>
      <c r="G366" s="43"/>
      <c r="H366" s="43"/>
      <c r="I366" s="43"/>
      <c r="J366" s="43"/>
      <c r="K366" s="44"/>
      <c r="L366" s="43"/>
    </row>
    <row r="367" spans="1:12" ht="15" x14ac:dyDescent="0.25">
      <c r="A367" s="23"/>
      <c r="B367" s="15"/>
      <c r="C367" s="11"/>
      <c r="D367" s="7" t="s">
        <v>24</v>
      </c>
      <c r="E367" s="52" t="s">
        <v>55</v>
      </c>
      <c r="F367" s="53">
        <v>150</v>
      </c>
      <c r="G367" s="53" t="s">
        <v>86</v>
      </c>
      <c r="H367" s="53" t="s">
        <v>222</v>
      </c>
      <c r="I367" s="93" t="s">
        <v>405</v>
      </c>
      <c r="J367" s="43">
        <v>70.5</v>
      </c>
      <c r="K367" s="43">
        <v>24</v>
      </c>
      <c r="L367" s="43"/>
    </row>
    <row r="368" spans="1:12" ht="15.75" thickBot="1" x14ac:dyDescent="0.3">
      <c r="A368" s="23"/>
      <c r="B368" s="15"/>
      <c r="C368" s="11"/>
      <c r="D368" s="7" t="s">
        <v>27</v>
      </c>
      <c r="E368" s="51" t="s">
        <v>49</v>
      </c>
      <c r="F368" s="43">
        <v>200</v>
      </c>
      <c r="G368" s="43" t="s">
        <v>368</v>
      </c>
      <c r="H368" s="43" t="s">
        <v>369</v>
      </c>
      <c r="I368" s="43" t="s">
        <v>370</v>
      </c>
      <c r="J368" s="43" t="s">
        <v>371</v>
      </c>
      <c r="K368" s="44">
        <v>32</v>
      </c>
      <c r="L368" s="43"/>
    </row>
    <row r="369" spans="1:12" ht="15" x14ac:dyDescent="0.25">
      <c r="A369" s="23"/>
      <c r="B369" s="15"/>
      <c r="C369" s="11"/>
      <c r="D369" s="5" t="s">
        <v>28</v>
      </c>
      <c r="E369" s="42" t="s">
        <v>74</v>
      </c>
      <c r="F369" s="43">
        <v>90</v>
      </c>
      <c r="G369" s="43">
        <v>15.77</v>
      </c>
      <c r="H369" s="43">
        <v>13.36</v>
      </c>
      <c r="I369" s="43">
        <v>1.61</v>
      </c>
      <c r="J369" s="43">
        <v>190.47</v>
      </c>
      <c r="K369" s="44">
        <v>177</v>
      </c>
      <c r="L369" s="43"/>
    </row>
    <row r="370" spans="1:12" ht="15" x14ac:dyDescent="0.25">
      <c r="A370" s="23"/>
      <c r="B370" s="15"/>
      <c r="C370" s="11"/>
      <c r="D370" s="7" t="s">
        <v>29</v>
      </c>
      <c r="E370" s="42" t="s">
        <v>53</v>
      </c>
      <c r="F370" s="43">
        <v>150</v>
      </c>
      <c r="G370" s="43">
        <v>7.26</v>
      </c>
      <c r="H370" s="43" t="s">
        <v>372</v>
      </c>
      <c r="I370" s="43" t="s">
        <v>373</v>
      </c>
      <c r="J370" s="43" t="s">
        <v>374</v>
      </c>
      <c r="K370" s="44">
        <v>54</v>
      </c>
      <c r="L370" s="43"/>
    </row>
    <row r="371" spans="1:12" ht="15.75" thickBot="1" x14ac:dyDescent="0.3">
      <c r="A371" s="23"/>
      <c r="B371" s="15"/>
      <c r="C371" s="11"/>
      <c r="D371" s="8" t="s">
        <v>22</v>
      </c>
      <c r="E371" s="51" t="s">
        <v>46</v>
      </c>
      <c r="F371" s="54">
        <v>200</v>
      </c>
      <c r="G371" s="54">
        <v>0</v>
      </c>
      <c r="H371" s="54">
        <v>0</v>
      </c>
      <c r="I371" s="55" t="s">
        <v>390</v>
      </c>
      <c r="J371" s="54" t="s">
        <v>391</v>
      </c>
      <c r="K371" s="44">
        <v>104</v>
      </c>
      <c r="L371" s="43"/>
    </row>
    <row r="372" spans="1:12" ht="15" x14ac:dyDescent="0.25">
      <c r="A372" s="23"/>
      <c r="B372" s="15"/>
      <c r="C372" s="11"/>
      <c r="D372" s="7" t="s">
        <v>23</v>
      </c>
      <c r="E372" s="42" t="s">
        <v>43</v>
      </c>
      <c r="F372" s="40">
        <v>20</v>
      </c>
      <c r="G372" s="40">
        <v>1.52</v>
      </c>
      <c r="H372" s="40">
        <v>0.16</v>
      </c>
      <c r="I372" s="40">
        <v>9.84</v>
      </c>
      <c r="J372" s="40">
        <v>47</v>
      </c>
      <c r="K372" s="40">
        <v>119</v>
      </c>
      <c r="L372" s="43"/>
    </row>
    <row r="373" spans="1:12" ht="15" x14ac:dyDescent="0.25">
      <c r="A373" s="23"/>
      <c r="B373" s="15"/>
      <c r="C373" s="11"/>
      <c r="D373" s="7"/>
      <c r="E373" s="42" t="s">
        <v>42</v>
      </c>
      <c r="F373" s="43">
        <v>20</v>
      </c>
      <c r="G373" s="43">
        <v>1.32</v>
      </c>
      <c r="H373" s="43">
        <v>0.24</v>
      </c>
      <c r="I373" s="43">
        <v>8.0399999999999991</v>
      </c>
      <c r="J373" s="43">
        <v>39.6</v>
      </c>
      <c r="K373" s="44">
        <v>120</v>
      </c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6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4"/>
      <c r="B377" s="17"/>
      <c r="C377" s="8"/>
      <c r="D377" s="18" t="s">
        <v>33</v>
      </c>
      <c r="E377" s="9"/>
      <c r="F377" s="19">
        <f>SUM(F365:F376)</f>
        <v>830</v>
      </c>
      <c r="G377" s="19">
        <v>32.35</v>
      </c>
      <c r="H377" s="19">
        <v>27.99</v>
      </c>
      <c r="I377" s="19">
        <v>90.46</v>
      </c>
      <c r="J377" s="19">
        <v>744.09</v>
      </c>
      <c r="K377" s="25"/>
      <c r="L377" s="19">
        <f t="shared" ref="L377" si="49">SUM(L365:L376)</f>
        <v>0</v>
      </c>
    </row>
    <row r="378" spans="1:12" ht="15.75" thickBot="1" x14ac:dyDescent="0.25">
      <c r="A378" s="29"/>
      <c r="B378" s="30"/>
      <c r="C378" s="103" t="s">
        <v>4</v>
      </c>
      <c r="D378" s="104"/>
      <c r="E378" s="31"/>
      <c r="F378" s="32">
        <f>F364+F377</f>
        <v>1260</v>
      </c>
      <c r="G378" s="32">
        <f t="shared" ref="G378:J378" si="50">G364+G377</f>
        <v>53.95</v>
      </c>
      <c r="H378" s="32">
        <f t="shared" si="50"/>
        <v>47.83</v>
      </c>
      <c r="I378" s="32">
        <f t="shared" si="50"/>
        <v>183.33999999999997</v>
      </c>
      <c r="J378" s="32">
        <f t="shared" si="50"/>
        <v>1583.94</v>
      </c>
      <c r="K378" s="32"/>
      <c r="L378" s="32">
        <f t="shared" ref="L378" si="51">L364+L377</f>
        <v>0</v>
      </c>
    </row>
    <row r="379" spans="1:12" ht="15" x14ac:dyDescent="0.25">
      <c r="A379" s="20">
        <v>4</v>
      </c>
      <c r="B379" s="21">
        <v>2</v>
      </c>
      <c r="C379" s="22" t="s">
        <v>418</v>
      </c>
      <c r="D379" s="5" t="s">
        <v>21</v>
      </c>
      <c r="E379" s="51" t="s">
        <v>419</v>
      </c>
      <c r="F379" s="54">
        <v>90</v>
      </c>
      <c r="G379" s="40" t="s">
        <v>420</v>
      </c>
      <c r="H379" s="40">
        <v>15.07</v>
      </c>
      <c r="I379" s="40">
        <v>8.44</v>
      </c>
      <c r="J379" s="40" t="s">
        <v>421</v>
      </c>
      <c r="K379" s="41">
        <v>152</v>
      </c>
      <c r="L379" s="40"/>
    </row>
    <row r="380" spans="1:12" ht="15" x14ac:dyDescent="0.25">
      <c r="A380" s="23"/>
      <c r="B380" s="15"/>
      <c r="C380" s="11"/>
      <c r="D380" s="6"/>
      <c r="E380" s="42" t="s">
        <v>422</v>
      </c>
      <c r="F380" s="43">
        <v>150</v>
      </c>
      <c r="G380" s="43">
        <v>3.31</v>
      </c>
      <c r="H380" s="43" t="s">
        <v>288</v>
      </c>
      <c r="I380" s="43" t="s">
        <v>289</v>
      </c>
      <c r="J380" s="43" t="s">
        <v>423</v>
      </c>
      <c r="K380" s="44">
        <v>204</v>
      </c>
      <c r="L380" s="43"/>
    </row>
    <row r="381" spans="1:12" ht="15" x14ac:dyDescent="0.25">
      <c r="A381" s="23"/>
      <c r="B381" s="15"/>
      <c r="C381" s="11"/>
      <c r="D381" s="7"/>
      <c r="E381" s="42" t="s">
        <v>57</v>
      </c>
      <c r="F381" s="43">
        <v>15</v>
      </c>
      <c r="G381" s="43" t="s">
        <v>236</v>
      </c>
      <c r="H381" s="43" t="s">
        <v>237</v>
      </c>
      <c r="I381" s="43">
        <v>0</v>
      </c>
      <c r="J381" s="43" t="s">
        <v>424</v>
      </c>
      <c r="K381" s="44">
        <v>1</v>
      </c>
      <c r="L381" s="43"/>
    </row>
    <row r="382" spans="1:12" ht="15" x14ac:dyDescent="0.25">
      <c r="A382" s="23"/>
      <c r="B382" s="15"/>
      <c r="C382" s="11"/>
      <c r="D382" s="7" t="s">
        <v>425</v>
      </c>
      <c r="E382" s="42" t="s">
        <v>59</v>
      </c>
      <c r="F382" s="43">
        <v>200</v>
      </c>
      <c r="G382" s="43">
        <v>0</v>
      </c>
      <c r="H382" s="43">
        <v>0</v>
      </c>
      <c r="I382" s="43">
        <v>20</v>
      </c>
      <c r="J382" s="43">
        <v>80.599999999999994</v>
      </c>
      <c r="K382" s="44">
        <v>95</v>
      </c>
      <c r="L382" s="43"/>
    </row>
    <row r="383" spans="1:12" ht="15" x14ac:dyDescent="0.25">
      <c r="A383" s="23"/>
      <c r="B383" s="15"/>
      <c r="C383" s="11"/>
      <c r="D383" s="7" t="s">
        <v>23</v>
      </c>
      <c r="E383" s="42" t="s">
        <v>42</v>
      </c>
      <c r="F383" s="43">
        <v>20</v>
      </c>
      <c r="G383" s="43">
        <v>1.32</v>
      </c>
      <c r="H383" s="43">
        <v>0.24</v>
      </c>
      <c r="I383" s="43">
        <v>8.0399999999999991</v>
      </c>
      <c r="J383" s="43">
        <v>39.6</v>
      </c>
      <c r="K383" s="44">
        <v>120</v>
      </c>
      <c r="L383" s="43"/>
    </row>
    <row r="384" spans="1:12" ht="15" x14ac:dyDescent="0.25">
      <c r="A384" s="23"/>
      <c r="B384" s="15"/>
      <c r="C384" s="11"/>
      <c r="D384" s="7" t="s">
        <v>23</v>
      </c>
      <c r="E384" s="42" t="s">
        <v>43</v>
      </c>
      <c r="F384" s="43">
        <v>25</v>
      </c>
      <c r="G384" s="43">
        <v>1.9</v>
      </c>
      <c r="H384" s="43">
        <v>0.2</v>
      </c>
      <c r="I384" s="43">
        <v>13</v>
      </c>
      <c r="J384" s="43" t="s">
        <v>355</v>
      </c>
      <c r="K384" s="44">
        <v>119</v>
      </c>
      <c r="L384" s="43"/>
    </row>
    <row r="385" spans="1:12" ht="15.75" customHeight="1" x14ac:dyDescent="0.25">
      <c r="A385" s="23"/>
      <c r="B385" s="15"/>
      <c r="C385" s="11"/>
      <c r="D385" s="7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6"/>
      <c r="E387" s="42"/>
      <c r="F387" s="43"/>
      <c r="G387" s="43"/>
      <c r="H387" s="43"/>
      <c r="I387" s="43"/>
      <c r="J387" s="43"/>
      <c r="K387" s="44"/>
      <c r="L387" s="43"/>
    </row>
    <row r="388" spans="1:12" ht="15.75" thickBot="1" x14ac:dyDescent="0.3">
      <c r="A388" s="24"/>
      <c r="B388" s="17"/>
      <c r="C388" s="8"/>
      <c r="D388" s="18" t="s">
        <v>33</v>
      </c>
      <c r="E388" s="9"/>
      <c r="F388" s="19">
        <v>500</v>
      </c>
      <c r="G388" s="19">
        <v>25.52</v>
      </c>
      <c r="H388" s="19">
        <v>25.5</v>
      </c>
      <c r="I388" s="19">
        <v>75.47</v>
      </c>
      <c r="J388" s="19">
        <v>633.09</v>
      </c>
      <c r="K388" s="25"/>
      <c r="L388" s="19"/>
    </row>
    <row r="389" spans="1:12" ht="15" x14ac:dyDescent="0.25">
      <c r="A389" s="26">
        <v>4</v>
      </c>
      <c r="B389" s="13">
        <v>2</v>
      </c>
      <c r="C389" s="10" t="s">
        <v>145</v>
      </c>
      <c r="D389" s="7" t="s">
        <v>26</v>
      </c>
      <c r="E389" s="52" t="s">
        <v>293</v>
      </c>
      <c r="F389" s="53">
        <v>60</v>
      </c>
      <c r="G389" s="53" t="s">
        <v>295</v>
      </c>
      <c r="H389" s="53" t="s">
        <v>116</v>
      </c>
      <c r="I389" s="93" t="s">
        <v>80</v>
      </c>
      <c r="J389" s="53" t="s">
        <v>296</v>
      </c>
      <c r="K389" s="44">
        <v>29</v>
      </c>
      <c r="L389" s="43"/>
    </row>
    <row r="390" spans="1:12" ht="15" x14ac:dyDescent="0.25">
      <c r="A390" s="23"/>
      <c r="B390" s="15"/>
      <c r="C390" s="11"/>
      <c r="D390" s="7" t="s">
        <v>27</v>
      </c>
      <c r="E390" s="42" t="s">
        <v>426</v>
      </c>
      <c r="F390" s="43" t="s">
        <v>427</v>
      </c>
      <c r="G390" s="43" t="s">
        <v>428</v>
      </c>
      <c r="H390" s="43" t="s">
        <v>429</v>
      </c>
      <c r="I390" s="43" t="s">
        <v>430</v>
      </c>
      <c r="J390" s="43" t="s">
        <v>431</v>
      </c>
      <c r="K390" s="44">
        <v>3043</v>
      </c>
      <c r="L390" s="43"/>
    </row>
    <row r="391" spans="1:12" ht="15" x14ac:dyDescent="0.25">
      <c r="A391" s="23"/>
      <c r="B391" s="15"/>
      <c r="C391" s="11"/>
      <c r="D391" s="7" t="s">
        <v>28</v>
      </c>
      <c r="E391" s="43" t="s">
        <v>432</v>
      </c>
      <c r="F391" s="43">
        <v>210</v>
      </c>
      <c r="G391" s="43" t="s">
        <v>433</v>
      </c>
      <c r="H391" s="43" t="s">
        <v>434</v>
      </c>
      <c r="I391" s="43">
        <v>31.1</v>
      </c>
      <c r="J391" s="43" t="s">
        <v>435</v>
      </c>
      <c r="K391" s="44"/>
      <c r="L391" s="43"/>
    </row>
    <row r="392" spans="1:12" ht="15.75" thickBot="1" x14ac:dyDescent="0.3">
      <c r="A392" s="23"/>
      <c r="B392" s="15"/>
      <c r="C392" s="11"/>
      <c r="D392" s="7" t="s">
        <v>425</v>
      </c>
      <c r="E392" s="42" t="s">
        <v>436</v>
      </c>
      <c r="F392" s="43">
        <v>200</v>
      </c>
      <c r="G392" s="43" t="s">
        <v>77</v>
      </c>
      <c r="H392" s="43">
        <v>0</v>
      </c>
      <c r="I392" s="43" t="s">
        <v>437</v>
      </c>
      <c r="J392" s="43" t="s">
        <v>398</v>
      </c>
      <c r="K392" s="44">
        <v>98</v>
      </c>
      <c r="L392" s="43"/>
    </row>
    <row r="393" spans="1:12" ht="15" x14ac:dyDescent="0.25">
      <c r="A393" s="23"/>
      <c r="B393" s="15"/>
      <c r="C393" s="11"/>
      <c r="D393" s="7" t="s">
        <v>23</v>
      </c>
      <c r="E393" s="42" t="s">
        <v>43</v>
      </c>
      <c r="F393" s="40">
        <v>20</v>
      </c>
      <c r="G393" s="40">
        <v>1.52</v>
      </c>
      <c r="H393" s="40">
        <v>0.16</v>
      </c>
      <c r="I393" s="40">
        <v>9.84</v>
      </c>
      <c r="J393" s="40">
        <v>47</v>
      </c>
      <c r="K393" s="40">
        <v>119</v>
      </c>
      <c r="L393" s="43"/>
    </row>
    <row r="394" spans="1:12" ht="15" x14ac:dyDescent="0.25">
      <c r="A394" s="23"/>
      <c r="B394" s="15"/>
      <c r="C394" s="11"/>
      <c r="D394" s="7" t="s">
        <v>23</v>
      </c>
      <c r="E394" s="42" t="s">
        <v>42</v>
      </c>
      <c r="F394" s="43">
        <v>20</v>
      </c>
      <c r="G394" s="43">
        <v>1.32</v>
      </c>
      <c r="H394" s="43">
        <v>0.24</v>
      </c>
      <c r="I394" s="43">
        <v>8.0399999999999991</v>
      </c>
      <c r="J394" s="43">
        <v>39.6</v>
      </c>
      <c r="K394" s="44">
        <v>120</v>
      </c>
      <c r="L394" s="43"/>
    </row>
    <row r="395" spans="1:12" ht="15" x14ac:dyDescent="0.25">
      <c r="A395" s="23"/>
      <c r="B395" s="15"/>
      <c r="C395" s="11"/>
      <c r="D395" s="18"/>
      <c r="E395" s="9"/>
      <c r="F395" s="19"/>
      <c r="G395" s="19"/>
      <c r="H395" s="19"/>
      <c r="I395" s="19"/>
      <c r="J395" s="19"/>
      <c r="K395" s="25"/>
      <c r="L395" s="43"/>
    </row>
    <row r="396" spans="1:12" ht="15" x14ac:dyDescent="0.25">
      <c r="A396" s="23">
        <v>4</v>
      </c>
      <c r="B396" s="15"/>
      <c r="C396" s="11"/>
      <c r="D396" s="7"/>
      <c r="E396" s="42"/>
      <c r="F396" s="43"/>
      <c r="G396" s="43"/>
      <c r="H396" s="43"/>
      <c r="I396" s="43"/>
      <c r="J396" s="43"/>
      <c r="K396" s="44"/>
      <c r="L396" s="43"/>
    </row>
    <row r="397" spans="1:12" ht="15" x14ac:dyDescent="0.25">
      <c r="A397" s="23"/>
      <c r="B397" s="15"/>
      <c r="C397" s="11"/>
      <c r="D397" s="7"/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23"/>
      <c r="B398" s="15"/>
      <c r="C398" s="11"/>
      <c r="D398" s="7"/>
      <c r="E398" s="42"/>
      <c r="F398" s="43"/>
      <c r="G398" s="43"/>
      <c r="H398" s="43"/>
      <c r="I398" s="43"/>
      <c r="J398" s="43"/>
      <c r="K398" s="44"/>
      <c r="L398" s="43"/>
    </row>
    <row r="399" spans="1:12" ht="15" x14ac:dyDescent="0.25">
      <c r="A399" s="23"/>
      <c r="B399" s="15"/>
      <c r="C399" s="11"/>
      <c r="D399" s="6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23"/>
      <c r="B400" s="15"/>
      <c r="C400" s="11"/>
      <c r="D400" s="6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24"/>
      <c r="B401" s="17"/>
      <c r="C401" s="8"/>
      <c r="D401" s="18" t="s">
        <v>33</v>
      </c>
      <c r="E401" s="9"/>
      <c r="F401" s="19">
        <v>732</v>
      </c>
      <c r="G401" s="19">
        <v>26.73</v>
      </c>
      <c r="H401" s="19">
        <v>30.32</v>
      </c>
      <c r="I401" s="19">
        <v>71.72</v>
      </c>
      <c r="J401" s="19">
        <v>668.07</v>
      </c>
      <c r="K401" s="25"/>
      <c r="L401" s="19"/>
    </row>
    <row r="402" spans="1:12" ht="15.75" customHeight="1" thickBot="1" x14ac:dyDescent="0.25">
      <c r="A402" s="29"/>
      <c r="B402" s="30"/>
      <c r="C402" s="103" t="s">
        <v>4</v>
      </c>
      <c r="D402" s="104"/>
      <c r="E402" s="31"/>
      <c r="F402" s="32">
        <f>F388+F401</f>
        <v>1232</v>
      </c>
      <c r="G402" s="32">
        <f t="shared" ref="G402:J402" si="52">G388+G401</f>
        <v>52.25</v>
      </c>
      <c r="H402" s="32">
        <f t="shared" si="52"/>
        <v>55.82</v>
      </c>
      <c r="I402" s="32">
        <f t="shared" si="52"/>
        <v>147.19</v>
      </c>
      <c r="J402" s="32">
        <f t="shared" si="52"/>
        <v>1301.1600000000001</v>
      </c>
      <c r="K402" s="32"/>
      <c r="L402" s="32"/>
    </row>
    <row r="403" spans="1:12" ht="15" x14ac:dyDescent="0.25">
      <c r="A403" s="20">
        <v>4</v>
      </c>
      <c r="B403" s="21">
        <v>3</v>
      </c>
      <c r="C403" s="22" t="s">
        <v>418</v>
      </c>
      <c r="D403" s="5" t="s">
        <v>24</v>
      </c>
      <c r="E403" s="39" t="s">
        <v>438</v>
      </c>
      <c r="F403" s="53">
        <v>150</v>
      </c>
      <c r="G403" s="53" t="s">
        <v>86</v>
      </c>
      <c r="H403" s="53" t="s">
        <v>222</v>
      </c>
      <c r="I403" s="93" t="s">
        <v>405</v>
      </c>
      <c r="J403" s="43">
        <v>70.5</v>
      </c>
      <c r="K403" s="43">
        <v>24</v>
      </c>
      <c r="L403" s="40"/>
    </row>
    <row r="404" spans="1:12" ht="15" x14ac:dyDescent="0.25">
      <c r="A404" s="23"/>
      <c r="B404" s="15"/>
      <c r="C404" s="11"/>
      <c r="D404" s="6" t="s">
        <v>21</v>
      </c>
      <c r="E404" s="42" t="s">
        <v>439</v>
      </c>
      <c r="F404" s="43">
        <v>150</v>
      </c>
      <c r="G404" s="43">
        <v>21.5</v>
      </c>
      <c r="H404" s="43" t="s">
        <v>440</v>
      </c>
      <c r="I404" s="43" t="s">
        <v>441</v>
      </c>
      <c r="J404" s="43">
        <v>333.11</v>
      </c>
      <c r="K404" s="44">
        <v>319</v>
      </c>
      <c r="L404" s="43"/>
    </row>
    <row r="405" spans="1:12" ht="15" x14ac:dyDescent="0.25">
      <c r="A405" s="23"/>
      <c r="B405" s="15"/>
      <c r="C405" s="11"/>
      <c r="D405" s="7"/>
      <c r="E405" s="51" t="s">
        <v>442</v>
      </c>
      <c r="F405" s="43">
        <v>17</v>
      </c>
      <c r="G405" s="43" t="s">
        <v>443</v>
      </c>
      <c r="H405" s="43" t="s">
        <v>444</v>
      </c>
      <c r="I405" s="43" t="s">
        <v>445</v>
      </c>
      <c r="J405" s="43">
        <v>48.11</v>
      </c>
      <c r="K405" s="44">
        <v>1</v>
      </c>
      <c r="L405" s="43"/>
    </row>
    <row r="406" spans="1:12" ht="15" x14ac:dyDescent="0.25">
      <c r="A406" s="23"/>
      <c r="B406" s="15"/>
      <c r="C406" s="11"/>
      <c r="D406" s="7"/>
      <c r="E406" s="51" t="s">
        <v>52</v>
      </c>
      <c r="F406" s="43">
        <v>20</v>
      </c>
      <c r="G406" s="43" t="s">
        <v>308</v>
      </c>
      <c r="H406" s="43" t="s">
        <v>309</v>
      </c>
      <c r="I406" s="43" t="s">
        <v>239</v>
      </c>
      <c r="J406" s="43">
        <v>52.4</v>
      </c>
      <c r="K406" s="44">
        <v>131</v>
      </c>
      <c r="L406" s="43"/>
    </row>
    <row r="407" spans="1:12" ht="15" x14ac:dyDescent="0.25">
      <c r="A407" s="23"/>
      <c r="B407" s="15"/>
      <c r="C407" s="11"/>
      <c r="D407" s="7" t="s">
        <v>22</v>
      </c>
      <c r="E407" s="51" t="s">
        <v>41</v>
      </c>
      <c r="F407" s="54">
        <v>200</v>
      </c>
      <c r="G407" s="54" t="s">
        <v>165</v>
      </c>
      <c r="H407" s="54">
        <v>0</v>
      </c>
      <c r="I407" s="55" t="s">
        <v>166</v>
      </c>
      <c r="J407" s="54" t="s">
        <v>307</v>
      </c>
      <c r="K407" s="44">
        <v>114</v>
      </c>
      <c r="L407" s="43"/>
    </row>
    <row r="408" spans="1:12" ht="15" x14ac:dyDescent="0.25">
      <c r="A408" s="23"/>
      <c r="B408" s="15"/>
      <c r="C408" s="11"/>
      <c r="D408" s="7"/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23"/>
      <c r="B409" s="15"/>
      <c r="C409" s="11"/>
      <c r="D409" s="7"/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23"/>
      <c r="B410" s="15"/>
      <c r="C410" s="11"/>
      <c r="D410" s="6"/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23"/>
      <c r="B411" s="15"/>
      <c r="C411" s="11"/>
      <c r="D411" s="6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24"/>
      <c r="B412" s="17"/>
      <c r="C412" s="8"/>
      <c r="D412" s="18" t="s">
        <v>33</v>
      </c>
      <c r="E412" s="9"/>
      <c r="F412" s="19">
        <v>537</v>
      </c>
      <c r="G412" s="19">
        <v>26.12</v>
      </c>
      <c r="H412" s="19">
        <v>18.600000000000001</v>
      </c>
      <c r="I412" s="19">
        <v>64.540000000000006</v>
      </c>
      <c r="J412" s="19">
        <v>534.38</v>
      </c>
      <c r="K412" s="25"/>
      <c r="L412" s="19"/>
    </row>
    <row r="413" spans="1:12" ht="15" x14ac:dyDescent="0.25">
      <c r="A413" s="26">
        <v>4</v>
      </c>
      <c r="B413" s="13">
        <v>3</v>
      </c>
      <c r="C413" s="10" t="s">
        <v>145</v>
      </c>
      <c r="D413" s="7" t="s">
        <v>24</v>
      </c>
      <c r="E413" s="42" t="s">
        <v>388</v>
      </c>
      <c r="F413" s="54">
        <v>150</v>
      </c>
      <c r="G413" s="54" t="s">
        <v>86</v>
      </c>
      <c r="H413" s="54" t="s">
        <v>86</v>
      </c>
      <c r="I413" s="55" t="s">
        <v>87</v>
      </c>
      <c r="J413" s="54" t="s">
        <v>84</v>
      </c>
      <c r="K413" s="44">
        <v>24</v>
      </c>
      <c r="L413" s="43"/>
    </row>
    <row r="414" spans="1:12" ht="15" x14ac:dyDescent="0.25">
      <c r="A414" s="23"/>
      <c r="B414" s="15"/>
      <c r="C414" s="11"/>
      <c r="D414" s="7" t="s">
        <v>27</v>
      </c>
      <c r="E414" s="42" t="s">
        <v>447</v>
      </c>
      <c r="F414" s="43">
        <v>200</v>
      </c>
      <c r="G414" s="43" t="s">
        <v>448</v>
      </c>
      <c r="H414" s="43" t="s">
        <v>449</v>
      </c>
      <c r="I414" s="43" t="s">
        <v>450</v>
      </c>
      <c r="J414" s="43" t="s">
        <v>451</v>
      </c>
      <c r="K414" s="44">
        <v>212</v>
      </c>
      <c r="L414" s="43"/>
    </row>
    <row r="415" spans="1:12" ht="15.75" thickBot="1" x14ac:dyDescent="0.3">
      <c r="A415" s="23"/>
      <c r="B415" s="15"/>
      <c r="C415" s="11"/>
      <c r="D415" s="7" t="s">
        <v>28</v>
      </c>
      <c r="E415" s="42" t="s">
        <v>452</v>
      </c>
      <c r="F415" s="43">
        <v>90</v>
      </c>
      <c r="G415" s="43" t="s">
        <v>453</v>
      </c>
      <c r="H415" s="43" t="s">
        <v>454</v>
      </c>
      <c r="I415" s="43" t="s">
        <v>455</v>
      </c>
      <c r="J415" s="43" t="s">
        <v>456</v>
      </c>
      <c r="K415" s="44">
        <v>150</v>
      </c>
      <c r="L415" s="43"/>
    </row>
    <row r="416" spans="1:12" ht="15" x14ac:dyDescent="0.25">
      <c r="A416" s="23"/>
      <c r="B416" s="15"/>
      <c r="C416" s="11"/>
      <c r="D416" s="7" t="s">
        <v>29</v>
      </c>
      <c r="E416" s="42" t="s">
        <v>47</v>
      </c>
      <c r="F416" s="40">
        <v>150</v>
      </c>
      <c r="G416" s="40">
        <v>3.33</v>
      </c>
      <c r="H416" s="40" t="s">
        <v>457</v>
      </c>
      <c r="I416" s="40" t="s">
        <v>335</v>
      </c>
      <c r="J416" s="40">
        <v>151.12</v>
      </c>
      <c r="K416" s="40">
        <v>51</v>
      </c>
      <c r="L416" s="43"/>
    </row>
    <row r="417" spans="1:12" ht="15" x14ac:dyDescent="0.25">
      <c r="A417" s="23"/>
      <c r="B417" s="15"/>
      <c r="C417" s="11"/>
      <c r="D417" s="7" t="s">
        <v>30</v>
      </c>
      <c r="E417" s="42" t="s">
        <v>54</v>
      </c>
      <c r="F417" s="43">
        <v>200</v>
      </c>
      <c r="G417" s="43" t="s">
        <v>86</v>
      </c>
      <c r="H417" s="43" t="s">
        <v>108</v>
      </c>
      <c r="I417" s="43" t="s">
        <v>403</v>
      </c>
      <c r="J417" s="43">
        <v>104</v>
      </c>
      <c r="K417" s="43">
        <v>107</v>
      </c>
      <c r="L417" s="43"/>
    </row>
    <row r="418" spans="1:12" ht="15" x14ac:dyDescent="0.25">
      <c r="A418" s="23"/>
      <c r="B418" s="15"/>
      <c r="C418" s="11"/>
      <c r="D418" s="7" t="s">
        <v>23</v>
      </c>
      <c r="E418" s="42" t="s">
        <v>43</v>
      </c>
      <c r="F418" s="43">
        <v>30</v>
      </c>
      <c r="G418" s="43">
        <v>2.2799999999999998</v>
      </c>
      <c r="H418" s="43">
        <v>0.24</v>
      </c>
      <c r="I418" s="43">
        <v>14.75</v>
      </c>
      <c r="J418" s="43">
        <v>70.5</v>
      </c>
      <c r="K418" s="44">
        <v>119</v>
      </c>
      <c r="L418" s="43"/>
    </row>
    <row r="419" spans="1:12" ht="15" x14ac:dyDescent="0.25">
      <c r="A419" s="23"/>
      <c r="B419" s="15"/>
      <c r="C419" s="11"/>
      <c r="D419" s="7" t="s">
        <v>23</v>
      </c>
      <c r="E419" s="42" t="s">
        <v>42</v>
      </c>
      <c r="F419" s="43">
        <v>20</v>
      </c>
      <c r="G419" s="43">
        <v>1.32</v>
      </c>
      <c r="H419" s="43">
        <v>0.24</v>
      </c>
      <c r="I419" s="43">
        <v>8.0399999999999991</v>
      </c>
      <c r="J419" s="43">
        <v>39.6</v>
      </c>
      <c r="K419" s="44">
        <v>120</v>
      </c>
      <c r="L419" s="43"/>
    </row>
    <row r="420" spans="1:12" ht="15" x14ac:dyDescent="0.25">
      <c r="A420" s="23"/>
      <c r="B420" s="15"/>
      <c r="C420" s="11"/>
      <c r="D420" s="7"/>
      <c r="E420" s="42"/>
      <c r="F420" s="43"/>
      <c r="G420" s="43"/>
      <c r="H420" s="43"/>
      <c r="I420" s="43"/>
      <c r="J420" s="43"/>
      <c r="K420" s="44"/>
      <c r="L420" s="43"/>
    </row>
    <row r="421" spans="1:12" ht="15" x14ac:dyDescent="0.25">
      <c r="A421" s="23"/>
      <c r="B421" s="15"/>
      <c r="C421" s="11"/>
      <c r="D421" s="7"/>
      <c r="E421" s="42"/>
      <c r="F421" s="54"/>
      <c r="G421" s="54"/>
      <c r="H421" s="54"/>
      <c r="I421" s="55"/>
      <c r="J421" s="54"/>
      <c r="K421" s="44"/>
      <c r="L421" s="43"/>
    </row>
    <row r="422" spans="1:12" ht="15" x14ac:dyDescent="0.25">
      <c r="A422" s="23"/>
      <c r="B422" s="15"/>
      <c r="C422" s="11"/>
      <c r="D422" s="7"/>
      <c r="E422" s="42"/>
      <c r="F422" s="43"/>
      <c r="G422" s="43"/>
      <c r="H422" s="43"/>
      <c r="I422" s="43"/>
      <c r="J422" s="43"/>
      <c r="K422" s="44"/>
      <c r="L422" s="43"/>
    </row>
    <row r="423" spans="1:12" ht="15.75" thickBot="1" x14ac:dyDescent="0.3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7"/>
      <c r="E424" s="42"/>
      <c r="F424" s="40"/>
      <c r="G424" s="40"/>
      <c r="H424" s="40"/>
      <c r="I424" s="40"/>
      <c r="J424" s="40"/>
      <c r="K424" s="40"/>
      <c r="L424" s="43"/>
    </row>
    <row r="425" spans="1:12" ht="15" x14ac:dyDescent="0.25">
      <c r="A425" s="23"/>
      <c r="B425" s="15"/>
      <c r="C425" s="11"/>
      <c r="D425" s="7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3"/>
      <c r="B426" s="15"/>
      <c r="C426" s="11"/>
      <c r="D426" s="7"/>
      <c r="E426" s="42"/>
      <c r="F426" s="43"/>
      <c r="G426" s="43"/>
      <c r="H426" s="43"/>
      <c r="I426" s="43"/>
      <c r="J426" s="43"/>
      <c r="K426" s="44"/>
      <c r="L426" s="43"/>
    </row>
    <row r="427" spans="1:12" ht="15" x14ac:dyDescent="0.25">
      <c r="A427" s="24"/>
      <c r="B427" s="17"/>
      <c r="C427" s="8"/>
      <c r="D427" s="18" t="s">
        <v>33</v>
      </c>
      <c r="E427" s="9"/>
      <c r="F427" s="19">
        <v>840</v>
      </c>
      <c r="G427" s="19">
        <v>31.35</v>
      </c>
      <c r="H427" s="19">
        <v>27.44</v>
      </c>
      <c r="I427" s="19">
        <v>96.75</v>
      </c>
      <c r="J427" s="19">
        <v>707.93</v>
      </c>
      <c r="K427" s="25"/>
      <c r="L427" s="19"/>
    </row>
    <row r="428" spans="1:12" ht="15.75" thickBot="1" x14ac:dyDescent="0.25">
      <c r="A428" s="29"/>
      <c r="B428" s="30"/>
      <c r="C428" s="103" t="s">
        <v>4</v>
      </c>
      <c r="D428" s="104"/>
      <c r="E428" s="31"/>
      <c r="F428" s="32">
        <f>F414+F427</f>
        <v>1040</v>
      </c>
      <c r="G428" s="32">
        <v>57.47</v>
      </c>
      <c r="H428" s="32">
        <v>46.04</v>
      </c>
      <c r="I428" s="32">
        <v>161.29</v>
      </c>
      <c r="J428" s="32">
        <v>1242.31</v>
      </c>
      <c r="K428" s="32"/>
      <c r="L428" s="32"/>
    </row>
    <row r="429" spans="1:12" ht="15" x14ac:dyDescent="0.25">
      <c r="A429" s="14">
        <v>4</v>
      </c>
      <c r="B429" s="15">
        <v>4</v>
      </c>
      <c r="C429" s="22" t="s">
        <v>418</v>
      </c>
      <c r="D429" s="7" t="s">
        <v>24</v>
      </c>
      <c r="E429" s="42" t="s">
        <v>388</v>
      </c>
      <c r="F429" s="54">
        <v>150</v>
      </c>
      <c r="G429" s="54" t="s">
        <v>86</v>
      </c>
      <c r="H429" s="54" t="s">
        <v>86</v>
      </c>
      <c r="I429" s="55" t="s">
        <v>87</v>
      </c>
      <c r="J429" s="54" t="s">
        <v>84</v>
      </c>
      <c r="K429" s="44">
        <v>24</v>
      </c>
      <c r="L429" s="40"/>
    </row>
    <row r="430" spans="1:12" ht="15" x14ac:dyDescent="0.25">
      <c r="A430" s="14"/>
      <c r="B430" s="15"/>
      <c r="C430" s="11"/>
      <c r="D430" s="7" t="s">
        <v>446</v>
      </c>
      <c r="E430" s="42" t="s">
        <v>265</v>
      </c>
      <c r="F430" s="43">
        <v>90</v>
      </c>
      <c r="G430" s="43">
        <v>14.8</v>
      </c>
      <c r="H430" s="43">
        <v>13.02</v>
      </c>
      <c r="I430" s="43">
        <v>12.17</v>
      </c>
      <c r="J430" s="43" t="s">
        <v>269</v>
      </c>
      <c r="K430" s="44">
        <v>146</v>
      </c>
      <c r="L430" s="43"/>
    </row>
    <row r="431" spans="1:12" ht="15.75" thickBot="1" x14ac:dyDescent="0.3">
      <c r="A431" s="14"/>
      <c r="B431" s="15"/>
      <c r="C431" s="11"/>
      <c r="D431" s="7"/>
      <c r="E431" s="42" t="s">
        <v>56</v>
      </c>
      <c r="F431" s="43">
        <v>150</v>
      </c>
      <c r="G431" s="43">
        <v>3.34</v>
      </c>
      <c r="H431" s="43">
        <v>4.91</v>
      </c>
      <c r="I431" s="43">
        <v>33.93</v>
      </c>
      <c r="J431" s="43">
        <v>191.49</v>
      </c>
      <c r="K431" s="44">
        <v>53</v>
      </c>
      <c r="L431" s="43"/>
    </row>
    <row r="432" spans="1:12" ht="15" x14ac:dyDescent="0.25">
      <c r="A432" s="14"/>
      <c r="B432" s="15"/>
      <c r="C432" s="11"/>
      <c r="D432" s="7" t="s">
        <v>23</v>
      </c>
      <c r="E432" s="42" t="s">
        <v>43</v>
      </c>
      <c r="F432" s="40">
        <v>20</v>
      </c>
      <c r="G432" s="40">
        <v>1.52</v>
      </c>
      <c r="H432" s="40">
        <v>0.16</v>
      </c>
      <c r="I432" s="40">
        <v>9.84</v>
      </c>
      <c r="J432" s="40">
        <v>47</v>
      </c>
      <c r="K432" s="40">
        <v>119</v>
      </c>
      <c r="L432" s="43"/>
    </row>
    <row r="433" spans="1:12" ht="15" x14ac:dyDescent="0.25">
      <c r="A433" s="14"/>
      <c r="B433" s="15"/>
      <c r="C433" s="11"/>
      <c r="D433" s="7" t="s">
        <v>23</v>
      </c>
      <c r="E433" s="42" t="s">
        <v>42</v>
      </c>
      <c r="F433" s="43">
        <v>20</v>
      </c>
      <c r="G433" s="43">
        <v>1.32</v>
      </c>
      <c r="H433" s="43">
        <v>0.24</v>
      </c>
      <c r="I433" s="43">
        <v>8.0399999999999991</v>
      </c>
      <c r="J433" s="43">
        <v>39.6</v>
      </c>
      <c r="K433" s="44">
        <v>120</v>
      </c>
      <c r="L433" s="43"/>
    </row>
    <row r="434" spans="1:12" ht="15" x14ac:dyDescent="0.25">
      <c r="A434" s="14"/>
      <c r="B434" s="15"/>
      <c r="C434" s="11"/>
      <c r="D434" s="7" t="s">
        <v>22</v>
      </c>
      <c r="E434" s="42" t="s">
        <v>133</v>
      </c>
      <c r="F434" s="43">
        <v>200</v>
      </c>
      <c r="G434" s="43">
        <v>0.83</v>
      </c>
      <c r="H434" s="43" t="s">
        <v>134</v>
      </c>
      <c r="I434" s="43">
        <v>15.16</v>
      </c>
      <c r="J434" s="43">
        <v>64.22</v>
      </c>
      <c r="K434" s="44">
        <v>102</v>
      </c>
      <c r="L434" s="43"/>
    </row>
    <row r="435" spans="1:12" ht="15" x14ac:dyDescent="0.25">
      <c r="A435" s="14"/>
      <c r="B435" s="15"/>
      <c r="C435" s="11"/>
      <c r="D435" s="7"/>
      <c r="E435" s="42"/>
      <c r="F435" s="43"/>
      <c r="G435" s="43"/>
      <c r="H435" s="60"/>
      <c r="I435" s="43"/>
      <c r="J435" s="43"/>
      <c r="K435" s="44"/>
      <c r="L435" s="43"/>
    </row>
    <row r="436" spans="1:12" ht="15" x14ac:dyDescent="0.25">
      <c r="A436" s="14"/>
      <c r="B436" s="15"/>
      <c r="C436" s="11"/>
      <c r="D436" s="6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14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16"/>
      <c r="B438" s="17"/>
      <c r="C438" s="8"/>
      <c r="D438" s="18" t="s">
        <v>33</v>
      </c>
      <c r="E438" s="9"/>
      <c r="F438" s="19">
        <v>630</v>
      </c>
      <c r="G438" s="19">
        <v>22.41</v>
      </c>
      <c r="H438" s="19">
        <v>18.97</v>
      </c>
      <c r="I438" s="19">
        <v>93.84</v>
      </c>
      <c r="J438" s="19">
        <v>439.11</v>
      </c>
      <c r="K438" s="25"/>
      <c r="L438" s="19"/>
    </row>
    <row r="439" spans="1:12" ht="15" x14ac:dyDescent="0.25">
      <c r="A439" s="13">
        <v>4</v>
      </c>
      <c r="B439" s="13">
        <v>4</v>
      </c>
      <c r="C439" s="10" t="s">
        <v>145</v>
      </c>
      <c r="D439" s="7" t="s">
        <v>26</v>
      </c>
      <c r="E439" s="42" t="s">
        <v>458</v>
      </c>
      <c r="F439" s="43">
        <v>60</v>
      </c>
      <c r="G439" s="43" t="s">
        <v>461</v>
      </c>
      <c r="H439" s="43" t="s">
        <v>253</v>
      </c>
      <c r="I439" s="43" t="s">
        <v>462</v>
      </c>
      <c r="J439" s="43" t="s">
        <v>463</v>
      </c>
      <c r="K439" s="44">
        <v>9</v>
      </c>
      <c r="L439" s="43"/>
    </row>
    <row r="440" spans="1:12" ht="15" x14ac:dyDescent="0.25">
      <c r="A440" s="14"/>
      <c r="B440" s="15"/>
      <c r="C440" s="11"/>
      <c r="D440" s="7" t="s">
        <v>27</v>
      </c>
      <c r="E440" s="42" t="s">
        <v>146</v>
      </c>
      <c r="F440" s="44">
        <v>200</v>
      </c>
      <c r="G440" s="44" t="s">
        <v>151</v>
      </c>
      <c r="H440" s="44" t="s">
        <v>152</v>
      </c>
      <c r="I440" s="44" t="s">
        <v>153</v>
      </c>
      <c r="J440" s="44" t="s">
        <v>148</v>
      </c>
      <c r="K440" s="44">
        <v>37</v>
      </c>
      <c r="L440" s="43"/>
    </row>
    <row r="441" spans="1:12" ht="15" x14ac:dyDescent="0.25">
      <c r="A441" s="14"/>
      <c r="B441" s="15"/>
      <c r="C441" s="11"/>
      <c r="D441" s="7" t="s">
        <v>28</v>
      </c>
      <c r="E441" s="42" t="s">
        <v>65</v>
      </c>
      <c r="F441" s="43">
        <v>90</v>
      </c>
      <c r="G441" s="43">
        <v>18</v>
      </c>
      <c r="H441" s="43" t="s">
        <v>460</v>
      </c>
      <c r="I441" s="43" t="s">
        <v>459</v>
      </c>
      <c r="J441" s="43">
        <v>232.8</v>
      </c>
      <c r="K441" s="44">
        <v>306</v>
      </c>
      <c r="L441" s="43"/>
    </row>
    <row r="442" spans="1:12" ht="15.75" thickBot="1" x14ac:dyDescent="0.3">
      <c r="A442" s="14"/>
      <c r="B442" s="15"/>
      <c r="C442" s="11"/>
      <c r="D442" s="7" t="s">
        <v>29</v>
      </c>
      <c r="E442" s="42" t="s">
        <v>60</v>
      </c>
      <c r="F442" s="43">
        <v>150</v>
      </c>
      <c r="G442" s="43">
        <v>6.76</v>
      </c>
      <c r="H442" s="60" t="s">
        <v>99</v>
      </c>
      <c r="I442" s="43">
        <v>41.29</v>
      </c>
      <c r="J442" s="43">
        <v>227.48</v>
      </c>
      <c r="K442" s="44">
        <v>64</v>
      </c>
      <c r="L442" s="43"/>
    </row>
    <row r="443" spans="1:12" ht="15" x14ac:dyDescent="0.25">
      <c r="A443" s="14"/>
      <c r="B443" s="15"/>
      <c r="C443" s="11"/>
      <c r="D443" s="7" t="s">
        <v>23</v>
      </c>
      <c r="E443" s="42" t="s">
        <v>43</v>
      </c>
      <c r="F443" s="40">
        <v>20</v>
      </c>
      <c r="G443" s="40">
        <v>1.52</v>
      </c>
      <c r="H443" s="40">
        <v>0.16</v>
      </c>
      <c r="I443" s="40">
        <v>9.84</v>
      </c>
      <c r="J443" s="40">
        <v>47</v>
      </c>
      <c r="K443" s="40">
        <v>119</v>
      </c>
      <c r="L443" s="43"/>
    </row>
    <row r="444" spans="1:12" ht="15" x14ac:dyDescent="0.25">
      <c r="A444" s="14"/>
      <c r="B444" s="15"/>
      <c r="C444" s="11"/>
      <c r="D444" s="7" t="s">
        <v>23</v>
      </c>
      <c r="E444" s="42" t="s">
        <v>42</v>
      </c>
      <c r="F444" s="43">
        <v>20</v>
      </c>
      <c r="G444" s="43">
        <v>1.32</v>
      </c>
      <c r="H444" s="43">
        <v>0.24</v>
      </c>
      <c r="I444" s="43">
        <v>8.0399999999999991</v>
      </c>
      <c r="J444" s="43">
        <v>39.6</v>
      </c>
      <c r="K444" s="44">
        <v>120</v>
      </c>
      <c r="L444" s="43"/>
    </row>
    <row r="445" spans="1:12" ht="15" x14ac:dyDescent="0.25">
      <c r="A445" s="14"/>
      <c r="B445" s="15"/>
      <c r="C445" s="11"/>
      <c r="D445" s="7" t="s">
        <v>30</v>
      </c>
      <c r="E445" s="42" t="s">
        <v>45</v>
      </c>
      <c r="F445" s="54">
        <v>200</v>
      </c>
      <c r="G445" s="54" t="s">
        <v>103</v>
      </c>
      <c r="H445" s="54">
        <v>0</v>
      </c>
      <c r="I445" s="55" t="s">
        <v>104</v>
      </c>
      <c r="J445" s="54" t="s">
        <v>182</v>
      </c>
      <c r="K445" s="44">
        <v>98</v>
      </c>
      <c r="L445" s="43"/>
    </row>
    <row r="446" spans="1:12" ht="15" x14ac:dyDescent="0.25">
      <c r="A446" s="14"/>
      <c r="B446" s="15"/>
      <c r="C446" s="11"/>
      <c r="D446" s="7"/>
      <c r="E446" s="42"/>
      <c r="F446" s="43"/>
      <c r="G446" s="43"/>
      <c r="H446" s="43"/>
      <c r="I446" s="43"/>
      <c r="J446" s="43"/>
      <c r="K446" s="44"/>
      <c r="L446" s="43"/>
    </row>
    <row r="447" spans="1:12" ht="15" x14ac:dyDescent="0.25">
      <c r="A447" s="14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14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14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14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16"/>
      <c r="B451" s="17"/>
      <c r="C451" s="8"/>
      <c r="D451" s="18" t="s">
        <v>33</v>
      </c>
      <c r="E451" s="9"/>
      <c r="F451" s="19">
        <f t="shared" ref="F451" si="53">SUM(F439:F450)</f>
        <v>740</v>
      </c>
      <c r="G451" s="19">
        <v>35.04</v>
      </c>
      <c r="H451" s="19">
        <v>30.6</v>
      </c>
      <c r="I451" s="19">
        <v>94.68</v>
      </c>
      <c r="J451" s="19">
        <v>794.81</v>
      </c>
      <c r="K451" s="25"/>
      <c r="L451" s="19"/>
    </row>
    <row r="452" spans="1:12" ht="15.75" customHeight="1" thickBot="1" x14ac:dyDescent="0.25">
      <c r="A452" s="33"/>
      <c r="B452" s="33"/>
      <c r="C452" s="103" t="s">
        <v>4</v>
      </c>
      <c r="D452" s="104"/>
      <c r="E452" s="31"/>
      <c r="F452" s="32">
        <f>F438+F451</f>
        <v>1370</v>
      </c>
      <c r="G452" s="32">
        <f t="shared" ref="G452:J452" si="54">G438+G451</f>
        <v>57.45</v>
      </c>
      <c r="H452" s="32">
        <f t="shared" si="54"/>
        <v>49.57</v>
      </c>
      <c r="I452" s="32">
        <f t="shared" si="54"/>
        <v>188.52</v>
      </c>
      <c r="J452" s="32">
        <f t="shared" si="54"/>
        <v>1233.92</v>
      </c>
      <c r="K452" s="32"/>
      <c r="L452" s="32"/>
    </row>
    <row r="453" spans="1:12" ht="15.75" thickBot="1" x14ac:dyDescent="0.3">
      <c r="A453" s="20">
        <v>4</v>
      </c>
      <c r="B453" s="21">
        <v>5</v>
      </c>
      <c r="C453" s="22" t="s">
        <v>418</v>
      </c>
      <c r="D453" s="5" t="s">
        <v>26</v>
      </c>
      <c r="E453" s="39" t="s">
        <v>203</v>
      </c>
      <c r="F453" s="54">
        <v>60</v>
      </c>
      <c r="G453" s="54" t="s">
        <v>204</v>
      </c>
      <c r="H453" s="54" t="s">
        <v>86</v>
      </c>
      <c r="I453" s="55" t="s">
        <v>205</v>
      </c>
      <c r="J453" s="43" t="s">
        <v>206</v>
      </c>
      <c r="K453" s="44">
        <v>28</v>
      </c>
      <c r="L453" s="40"/>
    </row>
    <row r="454" spans="1:12" ht="15.75" customHeight="1" x14ac:dyDescent="0.25">
      <c r="A454" s="23"/>
      <c r="B454" s="15"/>
      <c r="C454" s="11"/>
      <c r="D454" s="6"/>
      <c r="E454" s="42" t="s">
        <v>464</v>
      </c>
      <c r="F454" s="40">
        <v>90</v>
      </c>
      <c r="G454" s="40" t="s">
        <v>356</v>
      </c>
      <c r="H454" s="40" t="s">
        <v>352</v>
      </c>
      <c r="I454" s="40" t="s">
        <v>353</v>
      </c>
      <c r="J454" s="40" t="s">
        <v>354</v>
      </c>
      <c r="K454" s="41">
        <v>89</v>
      </c>
      <c r="L454" s="43"/>
    </row>
    <row r="455" spans="1:12" ht="15.75" thickBot="1" x14ac:dyDescent="0.3">
      <c r="A455" s="23"/>
      <c r="B455" s="15"/>
      <c r="C455" s="11"/>
      <c r="D455" s="7"/>
      <c r="E455" s="42" t="s">
        <v>50</v>
      </c>
      <c r="F455" s="54">
        <v>150</v>
      </c>
      <c r="G455" s="43" t="s">
        <v>98</v>
      </c>
      <c r="H455" s="54" t="s">
        <v>99</v>
      </c>
      <c r="I455" s="54" t="s">
        <v>142</v>
      </c>
      <c r="J455" s="54" t="s">
        <v>144</v>
      </c>
      <c r="K455" s="44">
        <v>64</v>
      </c>
      <c r="L455" s="43"/>
    </row>
    <row r="456" spans="1:12" ht="15" x14ac:dyDescent="0.25">
      <c r="A456" s="23"/>
      <c r="B456" s="15"/>
      <c r="C456" s="11"/>
      <c r="D456" s="7" t="s">
        <v>23</v>
      </c>
      <c r="E456" s="42" t="s">
        <v>43</v>
      </c>
      <c r="F456" s="40">
        <v>20</v>
      </c>
      <c r="G456" s="40">
        <v>1.52</v>
      </c>
      <c r="H456" s="40">
        <v>0.16</v>
      </c>
      <c r="I456" s="40">
        <v>9.84</v>
      </c>
      <c r="J456" s="40">
        <v>47</v>
      </c>
      <c r="K456" s="40">
        <v>119</v>
      </c>
      <c r="L456" s="43"/>
    </row>
    <row r="457" spans="1:12" ht="15" x14ac:dyDescent="0.25">
      <c r="A457" s="23"/>
      <c r="B457" s="15"/>
      <c r="C457" s="11"/>
      <c r="D457" s="7" t="s">
        <v>23</v>
      </c>
      <c r="E457" s="42" t="s">
        <v>42</v>
      </c>
      <c r="F457" s="43">
        <v>20</v>
      </c>
      <c r="G457" s="43">
        <v>1.32</v>
      </c>
      <c r="H457" s="43">
        <v>0.24</v>
      </c>
      <c r="I457" s="43">
        <v>8.0399999999999991</v>
      </c>
      <c r="J457" s="43">
        <v>39.6</v>
      </c>
      <c r="K457" s="44">
        <v>120</v>
      </c>
      <c r="L457" s="43"/>
    </row>
    <row r="458" spans="1:12" ht="15" x14ac:dyDescent="0.25">
      <c r="A458" s="23"/>
      <c r="B458" s="15"/>
      <c r="C458" s="11"/>
      <c r="D458" s="7" t="s">
        <v>30</v>
      </c>
      <c r="E458" s="42" t="s">
        <v>54</v>
      </c>
      <c r="F458" s="43">
        <v>200</v>
      </c>
      <c r="G458" s="43" t="s">
        <v>86</v>
      </c>
      <c r="H458" s="43" t="s">
        <v>108</v>
      </c>
      <c r="I458" s="43" t="s">
        <v>403</v>
      </c>
      <c r="J458" s="43">
        <v>104</v>
      </c>
      <c r="K458" s="43">
        <v>107</v>
      </c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61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6"/>
      <c r="E460" s="9"/>
      <c r="F460" s="19"/>
      <c r="G460" s="19"/>
      <c r="H460" s="19"/>
      <c r="I460" s="19"/>
      <c r="J460" s="19"/>
      <c r="K460" s="25"/>
      <c r="L460" s="43"/>
    </row>
    <row r="461" spans="1:12" ht="15" x14ac:dyDescent="0.25">
      <c r="A461" s="23"/>
      <c r="B461" s="15"/>
      <c r="C461" s="11"/>
      <c r="D461" s="6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4"/>
      <c r="B462" s="17"/>
      <c r="C462" s="8"/>
      <c r="D462" s="18" t="s">
        <v>33</v>
      </c>
      <c r="E462" s="9"/>
      <c r="F462" s="19">
        <v>540</v>
      </c>
      <c r="G462" s="19">
        <v>28.81</v>
      </c>
      <c r="H462" s="19">
        <v>22.18</v>
      </c>
      <c r="I462" s="19">
        <v>88.02</v>
      </c>
      <c r="J462" s="19">
        <v>667.44</v>
      </c>
      <c r="K462" s="25"/>
      <c r="L462" s="19"/>
    </row>
    <row r="463" spans="1:12" ht="15" x14ac:dyDescent="0.25">
      <c r="A463" s="26">
        <v>4</v>
      </c>
      <c r="B463" s="13">
        <v>5</v>
      </c>
      <c r="C463" s="10" t="s">
        <v>145</v>
      </c>
      <c r="D463" s="7" t="s">
        <v>26</v>
      </c>
      <c r="E463" s="42" t="s">
        <v>465</v>
      </c>
      <c r="F463" s="43">
        <v>60</v>
      </c>
      <c r="G463" s="43">
        <v>0.56999999999999995</v>
      </c>
      <c r="H463" s="43" t="s">
        <v>101</v>
      </c>
      <c r="I463" s="43">
        <v>1.92</v>
      </c>
      <c r="J463" s="43">
        <v>11.4</v>
      </c>
      <c r="K463" s="44"/>
      <c r="L463" s="43"/>
    </row>
    <row r="464" spans="1:12" ht="15" x14ac:dyDescent="0.25">
      <c r="A464" s="23"/>
      <c r="B464" s="15"/>
      <c r="C464" s="11"/>
      <c r="D464" s="7" t="s">
        <v>27</v>
      </c>
      <c r="E464" s="42" t="s">
        <v>64</v>
      </c>
      <c r="F464" s="43">
        <v>200</v>
      </c>
      <c r="G464" s="43">
        <v>5.74</v>
      </c>
      <c r="H464" s="43">
        <v>8.7799999999999994</v>
      </c>
      <c r="I464" s="43">
        <v>8.74</v>
      </c>
      <c r="J464" s="43">
        <v>138.04</v>
      </c>
      <c r="K464" s="44">
        <v>31</v>
      </c>
      <c r="L464" s="43"/>
    </row>
    <row r="465" spans="1:12" ht="15" x14ac:dyDescent="0.25">
      <c r="A465" s="23"/>
      <c r="B465" s="15"/>
      <c r="C465" s="11"/>
      <c r="D465" s="7" t="s">
        <v>28</v>
      </c>
      <c r="E465" s="42" t="s">
        <v>466</v>
      </c>
      <c r="F465" s="43">
        <v>90</v>
      </c>
      <c r="G465" s="43">
        <v>18.690000000000001</v>
      </c>
      <c r="H465" s="43" t="s">
        <v>467</v>
      </c>
      <c r="I465" s="43" t="s">
        <v>430</v>
      </c>
      <c r="J465" s="43" t="s">
        <v>468</v>
      </c>
      <c r="K465" s="44">
        <v>126</v>
      </c>
      <c r="L465" s="43"/>
    </row>
    <row r="466" spans="1:12" ht="15" x14ac:dyDescent="0.25">
      <c r="A466" s="23"/>
      <c r="B466" s="15"/>
      <c r="C466" s="11"/>
      <c r="D466" s="7"/>
      <c r="E466" s="42" t="s">
        <v>270</v>
      </c>
      <c r="F466" s="54">
        <v>150</v>
      </c>
      <c r="G466" s="54" t="s">
        <v>271</v>
      </c>
      <c r="H466" s="54" t="s">
        <v>272</v>
      </c>
      <c r="I466" s="55" t="s">
        <v>273</v>
      </c>
      <c r="J466" s="54" t="s">
        <v>274</v>
      </c>
      <c r="K466" s="44">
        <v>22</v>
      </c>
      <c r="L466" s="43"/>
    </row>
    <row r="467" spans="1:12" ht="15" x14ac:dyDescent="0.25">
      <c r="A467" s="23"/>
      <c r="B467" s="15"/>
      <c r="C467" s="11"/>
      <c r="D467" s="7" t="s">
        <v>23</v>
      </c>
      <c r="E467" s="42" t="s">
        <v>43</v>
      </c>
      <c r="F467" s="43">
        <v>30</v>
      </c>
      <c r="G467" s="43">
        <v>2.2799999999999998</v>
      </c>
      <c r="H467" s="43">
        <v>0.24</v>
      </c>
      <c r="I467" s="43">
        <v>14.75</v>
      </c>
      <c r="J467" s="43">
        <v>70.5</v>
      </c>
      <c r="K467" s="44">
        <v>119</v>
      </c>
      <c r="L467" s="43"/>
    </row>
    <row r="468" spans="1:12" ht="15" x14ac:dyDescent="0.25">
      <c r="A468" s="23"/>
      <c r="B468" s="15"/>
      <c r="C468" s="11"/>
      <c r="D468" s="7" t="s">
        <v>23</v>
      </c>
      <c r="E468" s="42" t="s">
        <v>42</v>
      </c>
      <c r="F468" s="43">
        <v>20</v>
      </c>
      <c r="G468" s="43">
        <v>1.32</v>
      </c>
      <c r="H468" s="43">
        <v>0.24</v>
      </c>
      <c r="I468" s="43">
        <v>8.0399999999999991</v>
      </c>
      <c r="J468" s="43">
        <v>39.6</v>
      </c>
      <c r="K468" s="44">
        <v>120</v>
      </c>
      <c r="L468" s="43"/>
    </row>
    <row r="469" spans="1:12" ht="15" x14ac:dyDescent="0.25">
      <c r="A469" s="23"/>
      <c r="B469" s="15"/>
      <c r="C469" s="11"/>
      <c r="D469" s="7" t="s">
        <v>30</v>
      </c>
      <c r="E469" s="42" t="s">
        <v>51</v>
      </c>
      <c r="F469" s="43">
        <v>200</v>
      </c>
      <c r="G469" s="43">
        <v>0</v>
      </c>
      <c r="H469" s="43">
        <v>0</v>
      </c>
      <c r="I469" s="43">
        <v>7.27</v>
      </c>
      <c r="J469" s="43">
        <v>28.73</v>
      </c>
      <c r="K469" s="44">
        <v>114</v>
      </c>
      <c r="L469" s="43"/>
    </row>
    <row r="470" spans="1:12" ht="15" x14ac:dyDescent="0.25">
      <c r="A470" s="23"/>
      <c r="B470" s="15"/>
      <c r="C470" s="11"/>
      <c r="D470" s="7"/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" x14ac:dyDescent="0.25">
      <c r="A475" s="24"/>
      <c r="B475" s="17"/>
      <c r="C475" s="8"/>
      <c r="D475" s="18" t="s">
        <v>33</v>
      </c>
      <c r="E475" s="9"/>
      <c r="F475" s="19">
        <f t="shared" ref="F475" si="55">SUM(F463:F474)</f>
        <v>750</v>
      </c>
      <c r="G475" s="19">
        <v>31.01</v>
      </c>
      <c r="H475" s="19">
        <v>35.979999999999997</v>
      </c>
      <c r="I475" s="19">
        <v>62.63</v>
      </c>
      <c r="J475" s="19">
        <v>700.64</v>
      </c>
      <c r="K475" s="25"/>
      <c r="L475" s="19"/>
    </row>
    <row r="476" spans="1:12" ht="15.75" thickBot="1" x14ac:dyDescent="0.25">
      <c r="A476" s="29"/>
      <c r="B476" s="30"/>
      <c r="C476" s="103" t="s">
        <v>4</v>
      </c>
      <c r="D476" s="104"/>
      <c r="E476" s="31"/>
      <c r="F476" s="32">
        <f>F462+F475</f>
        <v>1290</v>
      </c>
      <c r="G476" s="32">
        <f t="shared" ref="G476:J476" si="56">G462+G475</f>
        <v>59.82</v>
      </c>
      <c r="H476" s="32">
        <f t="shared" si="56"/>
        <v>58.16</v>
      </c>
      <c r="I476" s="32">
        <f t="shared" si="56"/>
        <v>150.65</v>
      </c>
      <c r="J476" s="32">
        <f t="shared" si="56"/>
        <v>1368.08</v>
      </c>
      <c r="K476" s="32"/>
      <c r="L476" s="32"/>
    </row>
    <row r="477" spans="1:12" ht="15" x14ac:dyDescent="0.25">
      <c r="A477" s="20"/>
      <c r="B477" s="21"/>
      <c r="C477" s="22"/>
      <c r="D477" s="5"/>
      <c r="E477" s="39"/>
      <c r="F477" s="40"/>
      <c r="G477" s="40"/>
      <c r="H477" s="40"/>
      <c r="I477" s="40"/>
      <c r="J477" s="40"/>
      <c r="K477" s="41"/>
      <c r="L477" s="40"/>
    </row>
    <row r="478" spans="1:12" ht="15" x14ac:dyDescent="0.25">
      <c r="A478" s="23"/>
      <c r="B478" s="15"/>
      <c r="C478" s="11"/>
      <c r="D478" s="6"/>
      <c r="E478" s="42"/>
      <c r="F478" s="43"/>
      <c r="G478" s="43"/>
      <c r="H478" s="43"/>
      <c r="I478" s="43"/>
      <c r="J478" s="43"/>
      <c r="K478" s="44"/>
      <c r="L478" s="43"/>
    </row>
    <row r="479" spans="1:12" ht="15" x14ac:dyDescent="0.25">
      <c r="A479" s="23"/>
      <c r="B479" s="15"/>
      <c r="C479" s="11"/>
      <c r="D479" s="7"/>
      <c r="E479" s="51"/>
      <c r="F479" s="43"/>
      <c r="G479" s="43"/>
      <c r="H479" s="43"/>
      <c r="I479" s="43"/>
      <c r="J479" s="43"/>
      <c r="K479" s="44"/>
      <c r="L479" s="43"/>
    </row>
    <row r="480" spans="1:12" ht="15" x14ac:dyDescent="0.25">
      <c r="A480" s="23"/>
      <c r="B480" s="15"/>
      <c r="C480" s="11"/>
      <c r="D480" s="7"/>
      <c r="E480" s="42"/>
      <c r="F480" s="43"/>
      <c r="G480" s="43"/>
      <c r="H480" s="43"/>
      <c r="I480" s="43"/>
      <c r="J480" s="43"/>
      <c r="K480" s="44"/>
      <c r="L480" s="43"/>
    </row>
    <row r="481" spans="1:12" ht="15" x14ac:dyDescent="0.25">
      <c r="A481" s="23"/>
      <c r="B481" s="15"/>
      <c r="C481" s="11"/>
      <c r="D481" s="7"/>
      <c r="E481" s="42"/>
      <c r="F481" s="43"/>
      <c r="G481" s="54"/>
      <c r="H481" s="54"/>
      <c r="I481" s="55"/>
      <c r="J481" s="43"/>
      <c r="K481" s="44"/>
      <c r="L481" s="43"/>
    </row>
    <row r="482" spans="1:12" ht="15" x14ac:dyDescent="0.25">
      <c r="A482" s="23"/>
      <c r="B482" s="15"/>
      <c r="C482" s="11"/>
      <c r="D482" s="7"/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6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6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4"/>
      <c r="B486" s="17"/>
      <c r="C486" s="8"/>
      <c r="D486" s="18"/>
      <c r="E486" s="9"/>
      <c r="F486" s="19"/>
      <c r="G486" s="19"/>
      <c r="H486" s="19"/>
      <c r="I486" s="19"/>
      <c r="J486" s="19"/>
      <c r="K486" s="25"/>
      <c r="L486" s="19"/>
    </row>
    <row r="487" spans="1:12" ht="15" x14ac:dyDescent="0.25">
      <c r="A487" s="26"/>
      <c r="B487" s="13"/>
      <c r="C487" s="10"/>
      <c r="D487" s="7"/>
      <c r="E487" s="42"/>
      <c r="F487" s="43"/>
      <c r="G487" s="43"/>
      <c r="H487" s="43"/>
      <c r="I487" s="43"/>
      <c r="J487" s="43"/>
      <c r="K487" s="44"/>
      <c r="L487" s="43"/>
    </row>
    <row r="488" spans="1:12" ht="15.75" thickBot="1" x14ac:dyDescent="0.3">
      <c r="A488" s="23"/>
      <c r="B488" s="15"/>
      <c r="C488" s="11"/>
      <c r="D488" s="7"/>
      <c r="E488" s="42"/>
      <c r="F488" s="43"/>
      <c r="G488" s="43"/>
      <c r="H488" s="43"/>
      <c r="I488" s="43"/>
      <c r="J488" s="43"/>
      <c r="K488" s="44"/>
      <c r="L488" s="43"/>
    </row>
    <row r="489" spans="1:12" ht="15" x14ac:dyDescent="0.25">
      <c r="A489" s="23"/>
      <c r="B489" s="15"/>
      <c r="C489" s="11"/>
      <c r="D489" s="7"/>
      <c r="E489" s="52"/>
      <c r="F489" s="53"/>
      <c r="G489" s="43"/>
      <c r="H489" s="43"/>
      <c r="I489" s="43"/>
      <c r="J489" s="43"/>
      <c r="K489" s="44"/>
      <c r="L489" s="43"/>
    </row>
    <row r="490" spans="1:12" ht="15" x14ac:dyDescent="0.25">
      <c r="A490" s="23"/>
      <c r="B490" s="15"/>
      <c r="C490" s="11"/>
      <c r="D490" s="7"/>
      <c r="E490" s="42"/>
      <c r="F490" s="43"/>
      <c r="G490" s="43"/>
      <c r="H490" s="43"/>
      <c r="I490" s="43"/>
      <c r="J490" s="43"/>
      <c r="K490" s="44"/>
      <c r="L490" s="43"/>
    </row>
    <row r="491" spans="1:12" ht="15" x14ac:dyDescent="0.25">
      <c r="A491" s="23"/>
      <c r="B491" s="15"/>
      <c r="C491" s="11"/>
      <c r="D491" s="7"/>
      <c r="E491" s="42"/>
      <c r="F491" s="43"/>
      <c r="G491" s="43"/>
      <c r="H491" s="43"/>
      <c r="I491" s="43"/>
      <c r="J491" s="43"/>
      <c r="K491" s="44"/>
      <c r="L491" s="43"/>
    </row>
    <row r="492" spans="1:12" ht="15" x14ac:dyDescent="0.25">
      <c r="A492" s="23"/>
      <c r="B492" s="15"/>
      <c r="C492" s="11"/>
      <c r="D492" s="7"/>
      <c r="E492" s="42"/>
      <c r="F492" s="43"/>
      <c r="G492" s="43"/>
      <c r="H492" s="43"/>
      <c r="I492" s="43"/>
      <c r="J492" s="43"/>
      <c r="K492" s="44"/>
      <c r="L492" s="43"/>
    </row>
    <row r="493" spans="1:12" ht="15" x14ac:dyDescent="0.25">
      <c r="A493" s="23"/>
      <c r="B493" s="15"/>
      <c r="C493" s="11"/>
      <c r="D493" s="7"/>
      <c r="E493" s="42"/>
      <c r="F493" s="43"/>
      <c r="G493" s="43"/>
      <c r="H493" s="43"/>
      <c r="I493" s="43"/>
      <c r="J493" s="43"/>
      <c r="K493" s="44"/>
      <c r="L493" s="43"/>
    </row>
    <row r="494" spans="1:12" ht="15.75" thickBot="1" x14ac:dyDescent="0.3">
      <c r="A494" s="23"/>
      <c r="B494" s="15"/>
      <c r="C494" s="11"/>
      <c r="D494" s="7"/>
      <c r="E494" s="42"/>
      <c r="F494" s="43"/>
      <c r="G494" s="62"/>
      <c r="H494" s="62"/>
      <c r="I494" s="63"/>
      <c r="J494" s="43"/>
      <c r="K494" s="44"/>
      <c r="L494" s="43"/>
    </row>
    <row r="495" spans="1:12" ht="15" x14ac:dyDescent="0.25">
      <c r="A495" s="23"/>
      <c r="B495" s="15"/>
      <c r="C495" s="11"/>
      <c r="D495" s="7"/>
      <c r="E495" s="42"/>
      <c r="F495" s="43"/>
      <c r="G495" s="43"/>
      <c r="H495" s="43"/>
      <c r="I495" s="43"/>
      <c r="J495" s="43"/>
      <c r="K495" s="44"/>
      <c r="L495" s="43"/>
    </row>
    <row r="496" spans="1:12" ht="15" x14ac:dyDescent="0.25">
      <c r="A496" s="23"/>
      <c r="B496" s="15"/>
      <c r="C496" s="11"/>
      <c r="D496" s="6"/>
      <c r="E496" s="42"/>
      <c r="F496" s="43"/>
      <c r="G496" s="43"/>
      <c r="H496" s="43"/>
      <c r="I496" s="43"/>
      <c r="J496" s="43"/>
      <c r="K496" s="44"/>
      <c r="L496" s="43"/>
    </row>
    <row r="497" spans="1:12" ht="15" x14ac:dyDescent="0.25">
      <c r="A497" s="23"/>
      <c r="B497" s="15"/>
      <c r="C497" s="11"/>
      <c r="D497" s="6"/>
      <c r="E497" s="42"/>
      <c r="F497" s="43"/>
      <c r="G497" s="43"/>
      <c r="H497" s="43"/>
      <c r="I497" s="43"/>
      <c r="J497" s="43"/>
      <c r="K497" s="44"/>
      <c r="L497" s="43"/>
    </row>
    <row r="498" spans="1:12" ht="15" x14ac:dyDescent="0.25">
      <c r="A498" s="24"/>
      <c r="B498" s="17"/>
      <c r="C498" s="8"/>
      <c r="D498" s="18"/>
      <c r="E498" s="9"/>
      <c r="F498" s="19"/>
      <c r="G498" s="19"/>
      <c r="H498" s="19"/>
      <c r="I498" s="19"/>
      <c r="J498" s="19"/>
      <c r="K498" s="25"/>
      <c r="L498" s="19"/>
    </row>
    <row r="499" spans="1:12" ht="15.75" thickBot="1" x14ac:dyDescent="0.25">
      <c r="A499" s="29"/>
      <c r="B499" s="30"/>
      <c r="C499" s="103"/>
      <c r="D499" s="104"/>
      <c r="E499" s="31"/>
      <c r="F499" s="32"/>
      <c r="G499" s="32"/>
      <c r="H499" s="32"/>
      <c r="I499" s="32"/>
      <c r="J499" s="32"/>
      <c r="K499" s="32"/>
      <c r="L499" s="32"/>
    </row>
    <row r="500" spans="1:12" ht="15.75" thickBot="1" x14ac:dyDescent="0.3">
      <c r="A500" s="88"/>
      <c r="B500" s="22"/>
      <c r="C500" s="74"/>
      <c r="D500" s="75"/>
      <c r="E500" s="85"/>
      <c r="F500" s="78"/>
      <c r="G500" s="78"/>
      <c r="H500" s="78"/>
      <c r="I500" s="79"/>
      <c r="J500" s="78"/>
      <c r="K500" s="76"/>
      <c r="L500" s="65"/>
    </row>
    <row r="501" spans="1:12" ht="15.75" thickBot="1" x14ac:dyDescent="0.3">
      <c r="A501" s="23"/>
      <c r="B501" s="15"/>
      <c r="C501" s="89"/>
      <c r="D501" s="72"/>
      <c r="E501" s="86"/>
      <c r="F501" s="80"/>
      <c r="G501" s="80"/>
      <c r="H501" s="80"/>
      <c r="I501" s="81"/>
      <c r="J501" s="80"/>
      <c r="K501" s="73"/>
      <c r="L501" s="65"/>
    </row>
    <row r="502" spans="1:12" ht="15.75" thickBot="1" x14ac:dyDescent="0.3">
      <c r="A502" s="23"/>
      <c r="B502" s="15"/>
      <c r="C502" s="89"/>
      <c r="D502" s="72"/>
      <c r="E502" s="86"/>
      <c r="F502" s="80"/>
      <c r="G502" s="80"/>
      <c r="H502" s="80"/>
      <c r="I502" s="81"/>
      <c r="J502" s="80"/>
      <c r="K502" s="73"/>
      <c r="L502" s="65"/>
    </row>
    <row r="503" spans="1:12" ht="15.75" thickBot="1" x14ac:dyDescent="0.3">
      <c r="A503" s="23"/>
      <c r="B503" s="15"/>
      <c r="C503" s="89"/>
      <c r="D503" s="72"/>
      <c r="E503" s="86"/>
      <c r="F503" s="80"/>
      <c r="G503" s="80"/>
      <c r="H503" s="80"/>
      <c r="I503" s="81"/>
      <c r="J503" s="80"/>
      <c r="K503" s="73"/>
      <c r="L503" s="65"/>
    </row>
    <row r="504" spans="1:12" ht="15.75" thickBot="1" x14ac:dyDescent="0.3">
      <c r="A504" s="88"/>
      <c r="B504" s="22"/>
      <c r="C504" s="89"/>
      <c r="D504" s="72"/>
      <c r="E504" s="87"/>
      <c r="F504" s="84"/>
      <c r="G504" s="84"/>
      <c r="H504" s="82"/>
      <c r="I504" s="83"/>
      <c r="J504" s="82"/>
      <c r="K504" s="77"/>
      <c r="L504" s="65"/>
    </row>
    <row r="505" spans="1:12" ht="15.75" thickBot="1" x14ac:dyDescent="0.3">
      <c r="A505" s="23"/>
      <c r="B505" s="15"/>
      <c r="C505" s="90"/>
      <c r="D505" s="18"/>
      <c r="E505" s="9"/>
      <c r="F505" s="19"/>
      <c r="G505" s="19"/>
      <c r="H505" s="19"/>
      <c r="I505" s="19"/>
      <c r="J505" s="19"/>
      <c r="K505" s="25"/>
      <c r="L505" s="65"/>
    </row>
    <row r="506" spans="1:12" ht="15.75" thickBot="1" x14ac:dyDescent="0.3">
      <c r="A506" s="88"/>
      <c r="B506" s="10"/>
      <c r="C506" s="10"/>
      <c r="D506" s="7"/>
      <c r="E506" s="42"/>
      <c r="F506" s="43"/>
      <c r="G506" s="43"/>
      <c r="H506" s="43"/>
      <c r="I506" s="43"/>
      <c r="J506" s="43"/>
      <c r="K506" s="44"/>
      <c r="L506" s="65"/>
    </row>
    <row r="507" spans="1:12" ht="15.75" thickBot="1" x14ac:dyDescent="0.3">
      <c r="A507" s="23"/>
      <c r="B507" s="15"/>
      <c r="C507" s="11"/>
      <c r="D507" s="7"/>
      <c r="E507" s="51"/>
      <c r="F507" s="44"/>
      <c r="G507" s="44"/>
      <c r="H507" s="44"/>
      <c r="I507" s="44"/>
      <c r="J507" s="44"/>
      <c r="K507" s="44"/>
      <c r="L507" s="65"/>
    </row>
    <row r="508" spans="1:12" ht="15.75" customHeight="1" thickBot="1" x14ac:dyDescent="0.3">
      <c r="A508" s="11"/>
      <c r="B508" s="11"/>
      <c r="C508" s="11"/>
      <c r="D508" s="7"/>
      <c r="E508" s="42"/>
      <c r="F508" s="44"/>
      <c r="G508" s="44"/>
      <c r="H508" s="44"/>
      <c r="I508" s="44"/>
      <c r="J508" s="44"/>
      <c r="K508" s="44"/>
      <c r="L508" s="65"/>
    </row>
    <row r="509" spans="1:12" ht="15.75" thickBot="1" x14ac:dyDescent="0.3">
      <c r="A509" s="11"/>
      <c r="B509" s="11"/>
      <c r="C509" s="11"/>
      <c r="D509" s="7"/>
      <c r="E509" s="51"/>
      <c r="F509" s="44"/>
      <c r="G509" s="44"/>
      <c r="H509" s="44"/>
      <c r="I509" s="44"/>
      <c r="J509" s="44"/>
      <c r="K509" s="44"/>
      <c r="L509" s="65"/>
    </row>
    <row r="510" spans="1:12" ht="15.75" thickBot="1" x14ac:dyDescent="0.3">
      <c r="A510" s="11"/>
      <c r="B510" s="11"/>
      <c r="C510" s="11"/>
      <c r="D510" s="7"/>
      <c r="E510" s="42"/>
      <c r="F510" s="44"/>
      <c r="G510" s="44"/>
      <c r="H510" s="44"/>
      <c r="I510" s="44"/>
      <c r="J510" s="44"/>
      <c r="K510" s="44"/>
      <c r="L510" s="65"/>
    </row>
    <row r="511" spans="1:12" ht="15.75" thickBot="1" x14ac:dyDescent="0.3">
      <c r="A511" s="11"/>
      <c r="B511" s="11"/>
      <c r="C511" s="11"/>
      <c r="D511" s="7"/>
      <c r="E511" s="42"/>
      <c r="F511" s="44"/>
      <c r="G511" s="44"/>
      <c r="H511" s="44"/>
      <c r="I511" s="44"/>
      <c r="J511" s="44"/>
      <c r="K511" s="44"/>
      <c r="L511" s="65"/>
    </row>
    <row r="512" spans="1:12" ht="15.75" thickBot="1" x14ac:dyDescent="0.3">
      <c r="A512" s="11"/>
      <c r="B512" s="11"/>
      <c r="C512" s="11"/>
      <c r="D512" s="7"/>
      <c r="E512" s="42"/>
      <c r="F512" s="44"/>
      <c r="G512" s="44"/>
      <c r="H512" s="44"/>
      <c r="I512" s="44"/>
      <c r="J512" s="44"/>
      <c r="K512" s="44"/>
      <c r="L512" s="65"/>
    </row>
    <row r="513" spans="1:12" ht="15" x14ac:dyDescent="0.25">
      <c r="A513" s="11"/>
      <c r="B513" s="11"/>
      <c r="C513" s="11"/>
      <c r="D513" s="7"/>
      <c r="E513" s="57"/>
      <c r="F513" s="44"/>
      <c r="G513" s="44"/>
      <c r="H513" s="44"/>
      <c r="I513" s="44"/>
      <c r="J513" s="44"/>
      <c r="K513" s="44"/>
      <c r="L513" s="65"/>
    </row>
    <row r="514" spans="1:12" ht="15.75" thickBot="1" x14ac:dyDescent="0.3">
      <c r="A514" s="23"/>
      <c r="B514" s="15"/>
      <c r="C514" s="18"/>
      <c r="D514" s="91"/>
      <c r="E514" s="19"/>
      <c r="F514" s="19"/>
      <c r="G514" s="19"/>
      <c r="H514" s="19"/>
      <c r="I514" s="19"/>
      <c r="J514" s="25"/>
      <c r="K514" s="18"/>
      <c r="L514" s="19"/>
    </row>
    <row r="515" spans="1:12" ht="15.75" thickBot="1" x14ac:dyDescent="0.25">
      <c r="A515" s="64"/>
      <c r="B515" s="108"/>
      <c r="C515" s="104"/>
      <c r="D515" s="92"/>
      <c r="E515" s="32"/>
      <c r="F515" s="32"/>
      <c r="G515" s="32"/>
      <c r="H515" s="32"/>
      <c r="I515" s="32"/>
      <c r="J515" s="32"/>
      <c r="K515" s="44"/>
      <c r="L515" s="65"/>
    </row>
    <row r="516" spans="1:12" ht="15" x14ac:dyDescent="0.25">
      <c r="A516" s="23"/>
      <c r="B516" s="15"/>
      <c r="C516" s="11"/>
      <c r="D516" s="7"/>
      <c r="E516" s="42"/>
      <c r="F516" s="43"/>
      <c r="G516" s="43"/>
      <c r="H516" s="43"/>
      <c r="I516" s="43"/>
      <c r="J516" s="43"/>
      <c r="K516" s="44"/>
      <c r="L516" s="43"/>
    </row>
    <row r="517" spans="1:12" ht="15" x14ac:dyDescent="0.25">
      <c r="A517" s="23"/>
      <c r="B517" s="15"/>
      <c r="C517" s="11"/>
      <c r="D517" s="7"/>
      <c r="E517" s="42"/>
      <c r="F517" s="43"/>
      <c r="G517" s="43"/>
      <c r="H517" s="43"/>
      <c r="I517" s="43"/>
      <c r="J517" s="43"/>
      <c r="K517" s="44"/>
      <c r="L517" s="43"/>
    </row>
    <row r="518" spans="1:12" ht="15" x14ac:dyDescent="0.25">
      <c r="A518" s="23"/>
      <c r="B518" s="15"/>
      <c r="C518" s="11"/>
      <c r="D518" s="7"/>
      <c r="E518" s="42"/>
      <c r="F518" s="43"/>
      <c r="G518" s="43"/>
      <c r="H518" s="43"/>
      <c r="I518" s="43"/>
      <c r="J518" s="43"/>
      <c r="K518" s="44"/>
      <c r="L518" s="43"/>
    </row>
    <row r="519" spans="1:12" ht="15" x14ac:dyDescent="0.25">
      <c r="A519" s="23"/>
      <c r="B519" s="15"/>
      <c r="C519" s="11"/>
      <c r="D519" s="6"/>
      <c r="E519" s="42"/>
      <c r="F519" s="43"/>
      <c r="G519" s="43"/>
      <c r="H519" s="43"/>
      <c r="I519" s="43"/>
      <c r="J519" s="43"/>
      <c r="K519" s="44"/>
      <c r="L519" s="43"/>
    </row>
    <row r="520" spans="1:12" ht="15" x14ac:dyDescent="0.25">
      <c r="A520" s="23"/>
      <c r="B520" s="15"/>
      <c r="C520" s="11"/>
      <c r="D520" s="6"/>
      <c r="E520" s="42"/>
      <c r="F520" s="43"/>
      <c r="G520" s="43"/>
      <c r="H520" s="43"/>
      <c r="I520" s="43"/>
      <c r="J520" s="43"/>
      <c r="K520" s="44"/>
      <c r="L520" s="43"/>
    </row>
    <row r="521" spans="1:12" ht="15" x14ac:dyDescent="0.25">
      <c r="A521" s="24"/>
      <c r="B521" s="17"/>
      <c r="C521" s="8"/>
      <c r="D521" s="18"/>
      <c r="E521" s="9"/>
      <c r="F521" s="19"/>
      <c r="G521" s="19"/>
      <c r="H521" s="19"/>
      <c r="I521" s="19"/>
      <c r="J521" s="19"/>
      <c r="K521" s="25"/>
      <c r="L521" s="19"/>
    </row>
    <row r="522" spans="1:12" ht="15.75" thickBot="1" x14ac:dyDescent="0.25">
      <c r="A522" s="29"/>
      <c r="B522" s="30"/>
      <c r="C522" s="103"/>
      <c r="D522" s="104"/>
      <c r="E522" s="31"/>
      <c r="F522" s="32"/>
      <c r="G522" s="32"/>
      <c r="H522" s="32"/>
      <c r="I522" s="32"/>
      <c r="J522" s="32"/>
      <c r="K522" s="32"/>
      <c r="L522" s="32"/>
    </row>
    <row r="523" spans="1:12" ht="13.5" thickBot="1" x14ac:dyDescent="0.25">
      <c r="A523" s="27"/>
      <c r="B523" s="28"/>
      <c r="C523" s="109" t="s">
        <v>5</v>
      </c>
      <c r="D523" s="109"/>
      <c r="E523" s="109"/>
      <c r="F523" s="34">
        <f>(F45+F69+F93+F132+F157+F181+F206+F229+F253+F276+F300+F325+F349+F374+F399+F425+F450+F473+F498+F522)/(IF(F45=0,0,1)+IF(F69=0,0,1)+IF(F93=0,0,1)+IF(F132=0,0,1)+IF(F157=0,0,1)+IF(F181=0,0,1)+IF(F206=0,0,1)+IF(F229=0,0,1)+IF(F253=0,0,1)+IF(F276=0,0,1)+IF(F300=0,0,1)+IF(F325=0,0,1)+IF(F349=0,0,1)+IF(F374=0,0,1)+IF(F399=0,0,1)+IF(F425=0,0,1)+IF(F450=0,0,1)+IF(F473=0,0,1)+IF(F498=0,0,1)+IF(F522=0,0,1))</f>
        <v>1113.75</v>
      </c>
      <c r="G523" s="34" t="e">
        <f>(G45+G69+G93+G132+G157+G181+G206+G229+G253+G276+G300+G325+G349+G374+G399+G425+G450+G473+G498+G522)/(IF(G45=0,0,1)+IF(G69=0,0,1)+IF(G93=0,0,1)+IF(G132=0,0,1)+IF(G157=0,0,1)+IF(G181=0,0,1)+IF(G206=0,0,1)+IF(G229=0,0,1)+IF(G253=0,0,1)+IF(G276=0,0,1)+IF(G300=0,0,1)+IF(G325=0,0,1)+IF(G349=0,0,1)+IF(G374=0,0,1)+IF(G399=0,0,1)+IF(G425=0,0,1)+IF(G450=0,0,1)+IF(G473=0,0,1)+IF(G498=0,0,1)+IF(G522=0,0,1))</f>
        <v>#VALUE!</v>
      </c>
      <c r="H523" s="34" t="e">
        <f>(H45+H69+H93+H132+H157+H181+H206+H229+H253+H276+H300+H325+H349+H374+H399+H425+H450+H473+H498+H522)/(IF(H45=0,0,1)+IF(H69=0,0,1)+IF(H93=0,0,1)+IF(H132=0,0,1)+IF(H157=0,0,1)+IF(H181=0,0,1)+IF(H206=0,0,1)+IF(H229=0,0,1)+IF(H253=0,0,1)+IF(H276=0,0,1)+IF(H300=0,0,1)+IF(H325=0,0,1)+IF(H349=0,0,1)+IF(H374=0,0,1)+IF(H399=0,0,1)+IF(H425=0,0,1)+IF(H450=0,0,1)+IF(H473=0,0,1)+IF(H498=0,0,1)+IF(H522=0,0,1))</f>
        <v>#VALUE!</v>
      </c>
      <c r="I523" s="34" t="e">
        <f>(I45+I69+I93+I132+I157+I181+I206+I229+I253+I276+I300+I325+I349+I374+I399+I425+I450+I473+I498+I522)/(IF(I45=0,0,1)+IF(I69=0,0,1)+IF(I93=0,0,1)+IF(I132=0,0,1)+IF(I157=0,0,1)+IF(I181=0,0,1)+IF(I206=0,0,1)+IF(I229=0,0,1)+IF(I253=0,0,1)+IF(I276=0,0,1)+IF(I300=0,0,1)+IF(I325=0,0,1)+IF(I349=0,0,1)+IF(I374=0,0,1)+IF(I399=0,0,1)+IF(I425=0,0,1)+IF(I450=0,0,1)+IF(I473=0,0,1)+IF(I498=0,0,1)+IF(I522=0,0,1))</f>
        <v>#VALUE!</v>
      </c>
      <c r="J523" s="34" t="e">
        <f>(J45+J69+J93+J132+J157+J181+J206+J229+J253+J276+J300+J325+J349+J374+J399+J425+J450+J473+J498+J522)/(IF(J45=0,0,1)+IF(J69=0,0,1)+IF(J93=0,0,1)+IF(J132=0,0,1)+IF(J157=0,0,1)+IF(J181=0,0,1)+IF(J206=0,0,1)+IF(J229=0,0,1)+IF(J253=0,0,1)+IF(J276=0,0,1)+IF(J300=0,0,1)+IF(J325=0,0,1)+IF(J349=0,0,1)+IF(J374=0,0,1)+IF(J399=0,0,1)+IF(J425=0,0,1)+IF(J450=0,0,1)+IF(J473=0,0,1)+IF(J498=0,0,1)+IF(J522=0,0,1))</f>
        <v>#VALUE!</v>
      </c>
      <c r="K523" s="34" t="s">
        <v>39</v>
      </c>
      <c r="L523" s="34" t="e">
        <f>(L45+L69+L93+L132+L157+L181+L206+L229+L253+L276+L300+L325+L349+L374+L399+L425+L450+L473+L498+L522)/(IF(L45=0,0,1)+IF(L69=0,0,1)+IF(L93=0,0,1)+IF(L132=0,0,1)+IF(L157=0,0,1)+IF(L181=0,0,1)+IF(L206=0,0,1)+IF(L229=0,0,1)+IF(L253=0,0,1)+IF(L276=0,0,1)+IF(L300=0,0,1)+IF(L325=0,0,1)+IF(L349=0,0,1)+IF(L374=0,0,1)+IF(L399=0,0,1)+IF(L425=0,0,1)+IF(L450=0,0,1)+IF(L473=0,0,1)+IF(L498=0,0,1)+IF(L522=0,0,1))</f>
        <v>#DIV/0!</v>
      </c>
    </row>
  </sheetData>
  <mergeCells count="27">
    <mergeCell ref="B515:C515"/>
    <mergeCell ref="C523:E523"/>
    <mergeCell ref="C181:D181"/>
    <mergeCell ref="C206:D206"/>
    <mergeCell ref="C522:D522"/>
    <mergeCell ref="C428:D428"/>
    <mergeCell ref="C452:D452"/>
    <mergeCell ref="C476:D476"/>
    <mergeCell ref="C499:D499"/>
    <mergeCell ref="C353:D353"/>
    <mergeCell ref="C378:D378"/>
    <mergeCell ref="C402:D402"/>
    <mergeCell ref="C230:D230"/>
    <mergeCell ref="C255:D255"/>
    <mergeCell ref="C280:D280"/>
    <mergeCell ref="C305:D305"/>
    <mergeCell ref="C330:D330"/>
    <mergeCell ref="C157:D157"/>
    <mergeCell ref="C45:D45"/>
    <mergeCell ref="C1:E1"/>
    <mergeCell ref="H1:K1"/>
    <mergeCell ref="H2:K2"/>
    <mergeCell ref="C93:D93"/>
    <mergeCell ref="C70:D70"/>
    <mergeCell ref="C133:D133"/>
    <mergeCell ref="B21:C21"/>
    <mergeCell ref="C109:D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2024-04-22T14:29:42Z</dcterms:modified>
</cp:coreProperties>
</file>