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меню на декабрь\"/>
    </mc:Choice>
  </mc:AlternateContent>
  <bookViews>
    <workbookView xWindow="0" yWindow="0" windowWidth="20490" windowHeight="7755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H497" i="1" l="1"/>
  <c r="L496" i="1"/>
  <c r="I496" i="1"/>
  <c r="F487" i="1"/>
  <c r="L20" i="1"/>
  <c r="I20" i="1"/>
  <c r="H21" i="1"/>
  <c r="F11" i="1"/>
  <c r="B481" i="1" l="1"/>
  <c r="A481" i="1"/>
  <c r="L480" i="1"/>
  <c r="J480" i="1"/>
  <c r="I480" i="1"/>
  <c r="H480" i="1"/>
  <c r="G480" i="1"/>
  <c r="F480" i="1"/>
  <c r="B469" i="1"/>
  <c r="A469" i="1"/>
  <c r="L468" i="1"/>
  <c r="L481" i="1" s="1"/>
  <c r="J468" i="1"/>
  <c r="I468" i="1"/>
  <c r="H468" i="1"/>
  <c r="H481" i="1" s="1"/>
  <c r="G468" i="1"/>
  <c r="F468" i="1"/>
  <c r="B458" i="1"/>
  <c r="A458" i="1"/>
  <c r="L457" i="1"/>
  <c r="J457" i="1"/>
  <c r="J458" i="1" s="1"/>
  <c r="I457" i="1"/>
  <c r="I458" i="1" s="1"/>
  <c r="H457" i="1"/>
  <c r="H458" i="1" s="1"/>
  <c r="G457" i="1"/>
  <c r="G458" i="1" s="1"/>
  <c r="F457" i="1"/>
  <c r="F458" i="1" s="1"/>
  <c r="B445" i="1"/>
  <c r="A445" i="1"/>
  <c r="L444" i="1"/>
  <c r="L458" i="1" s="1"/>
  <c r="B434" i="1"/>
  <c r="A434" i="1"/>
  <c r="L433" i="1"/>
  <c r="J433" i="1"/>
  <c r="I433" i="1"/>
  <c r="H433" i="1"/>
  <c r="G433" i="1"/>
  <c r="F433" i="1"/>
  <c r="B421" i="1"/>
  <c r="A421" i="1"/>
  <c r="L420" i="1"/>
  <c r="L434" i="1" s="1"/>
  <c r="J420" i="1"/>
  <c r="I420" i="1"/>
  <c r="H420" i="1"/>
  <c r="G420" i="1"/>
  <c r="F420" i="1"/>
  <c r="B410" i="1"/>
  <c r="A410" i="1"/>
  <c r="L409" i="1"/>
  <c r="J409" i="1"/>
  <c r="I409" i="1"/>
  <c r="H409" i="1"/>
  <c r="G409" i="1"/>
  <c r="F409" i="1"/>
  <c r="B397" i="1"/>
  <c r="A397" i="1"/>
  <c r="L396" i="1"/>
  <c r="L410" i="1" s="1"/>
  <c r="J396" i="1"/>
  <c r="I396" i="1"/>
  <c r="H396" i="1"/>
  <c r="G396" i="1"/>
  <c r="F396" i="1"/>
  <c r="J481" i="1" l="1"/>
  <c r="I481" i="1"/>
  <c r="G481" i="1"/>
  <c r="F481" i="1"/>
  <c r="F434" i="1"/>
  <c r="I434" i="1"/>
  <c r="H434" i="1"/>
  <c r="J434" i="1"/>
  <c r="G434" i="1"/>
  <c r="J410" i="1"/>
  <c r="I410" i="1"/>
  <c r="H410" i="1"/>
  <c r="G410" i="1"/>
  <c r="F410" i="1"/>
  <c r="B386" i="1" l="1"/>
  <c r="A386" i="1"/>
  <c r="L385" i="1"/>
  <c r="J385" i="1"/>
  <c r="I385" i="1"/>
  <c r="H385" i="1"/>
  <c r="G385" i="1"/>
  <c r="F385" i="1"/>
  <c r="B373" i="1"/>
  <c r="L372" i="1"/>
  <c r="J372" i="1"/>
  <c r="I372" i="1"/>
  <c r="H372" i="1"/>
  <c r="G372" i="1"/>
  <c r="F372" i="1"/>
  <c r="L386" i="1" l="1"/>
  <c r="G386" i="1"/>
  <c r="J386" i="1"/>
  <c r="H386" i="1"/>
  <c r="I386" i="1"/>
  <c r="F386" i="1"/>
  <c r="B362" i="1"/>
  <c r="A362" i="1"/>
  <c r="L361" i="1"/>
  <c r="J361" i="1"/>
  <c r="I361" i="1"/>
  <c r="H361" i="1"/>
  <c r="G361" i="1"/>
  <c r="F361" i="1"/>
  <c r="B349" i="1"/>
  <c r="L348" i="1"/>
  <c r="J348" i="1"/>
  <c r="I348" i="1"/>
  <c r="H348" i="1"/>
  <c r="G348" i="1"/>
  <c r="F348" i="1"/>
  <c r="B337" i="1"/>
  <c r="A337" i="1"/>
  <c r="L336" i="1"/>
  <c r="J336" i="1"/>
  <c r="I336" i="1"/>
  <c r="H336" i="1"/>
  <c r="G336" i="1"/>
  <c r="F336" i="1"/>
  <c r="B324" i="1"/>
  <c r="L323" i="1"/>
  <c r="J323" i="1"/>
  <c r="I323" i="1"/>
  <c r="H323" i="1"/>
  <c r="G323" i="1"/>
  <c r="F323" i="1"/>
  <c r="B314" i="1"/>
  <c r="A314" i="1"/>
  <c r="L313" i="1"/>
  <c r="J313" i="1"/>
  <c r="I313" i="1"/>
  <c r="H313" i="1"/>
  <c r="G313" i="1"/>
  <c r="F313" i="1"/>
  <c r="B301" i="1"/>
  <c r="L300" i="1"/>
  <c r="J300" i="1"/>
  <c r="I300" i="1"/>
  <c r="H300" i="1"/>
  <c r="G300" i="1"/>
  <c r="F300" i="1"/>
  <c r="B289" i="1"/>
  <c r="A289" i="1"/>
  <c r="L288" i="1"/>
  <c r="J288" i="1"/>
  <c r="I288" i="1"/>
  <c r="H288" i="1"/>
  <c r="G288" i="1"/>
  <c r="F288" i="1"/>
  <c r="B276" i="1"/>
  <c r="L275" i="1"/>
  <c r="J275" i="1"/>
  <c r="I275" i="1"/>
  <c r="H275" i="1"/>
  <c r="G275" i="1"/>
  <c r="F275" i="1"/>
  <c r="B264" i="1"/>
  <c r="A264" i="1"/>
  <c r="L263" i="1"/>
  <c r="J263" i="1"/>
  <c r="I263" i="1"/>
  <c r="H263" i="1"/>
  <c r="G263" i="1"/>
  <c r="F263" i="1"/>
  <c r="B251" i="1"/>
  <c r="L250" i="1"/>
  <c r="J250" i="1"/>
  <c r="I250" i="1"/>
  <c r="H250" i="1"/>
  <c r="G250" i="1"/>
  <c r="F250" i="1"/>
  <c r="B239" i="1"/>
  <c r="A239" i="1"/>
  <c r="L238" i="1"/>
  <c r="J238" i="1"/>
  <c r="I238" i="1"/>
  <c r="H238" i="1"/>
  <c r="G238" i="1"/>
  <c r="F238" i="1"/>
  <c r="B226" i="1"/>
  <c r="L225" i="1"/>
  <c r="J225" i="1"/>
  <c r="I225" i="1"/>
  <c r="H225" i="1"/>
  <c r="G225" i="1"/>
  <c r="F225" i="1"/>
  <c r="B214" i="1"/>
  <c r="A214" i="1"/>
  <c r="L213" i="1"/>
  <c r="J213" i="1"/>
  <c r="I213" i="1"/>
  <c r="H213" i="1"/>
  <c r="G213" i="1"/>
  <c r="F213" i="1"/>
  <c r="B201" i="1"/>
  <c r="L200" i="1"/>
  <c r="J200" i="1"/>
  <c r="I200" i="1"/>
  <c r="H200" i="1"/>
  <c r="G200" i="1"/>
  <c r="F200" i="1"/>
  <c r="B190" i="1"/>
  <c r="A190" i="1"/>
  <c r="L189" i="1"/>
  <c r="J189" i="1"/>
  <c r="I189" i="1"/>
  <c r="H189" i="1"/>
  <c r="G189" i="1"/>
  <c r="F189" i="1"/>
  <c r="B177" i="1"/>
  <c r="L176" i="1"/>
  <c r="J176" i="1"/>
  <c r="I176" i="1"/>
  <c r="H176" i="1"/>
  <c r="G176" i="1"/>
  <c r="F176" i="1"/>
  <c r="B165" i="1"/>
  <c r="A165" i="1"/>
  <c r="L164" i="1"/>
  <c r="J164" i="1"/>
  <c r="I164" i="1"/>
  <c r="H164" i="1"/>
  <c r="G164" i="1"/>
  <c r="F164" i="1"/>
  <c r="B152" i="1"/>
  <c r="A152" i="1"/>
  <c r="L151" i="1"/>
  <c r="L165" i="1" s="1"/>
  <c r="J151" i="1"/>
  <c r="J165" i="1" s="1"/>
  <c r="I151" i="1"/>
  <c r="I165" i="1" s="1"/>
  <c r="H151" i="1"/>
  <c r="H165" i="1" s="1"/>
  <c r="G151" i="1"/>
  <c r="G165" i="1" s="1"/>
  <c r="F151" i="1"/>
  <c r="B128" i="1"/>
  <c r="A128" i="1"/>
  <c r="L127" i="1"/>
  <c r="J127" i="1"/>
  <c r="I127" i="1"/>
  <c r="H127" i="1"/>
  <c r="G127" i="1"/>
  <c r="F127" i="1"/>
  <c r="H140" i="1"/>
  <c r="F140" i="1"/>
  <c r="G140" i="1"/>
  <c r="I140" i="1"/>
  <c r="J140" i="1"/>
  <c r="L140" i="1"/>
  <c r="B117" i="1"/>
  <c r="A117" i="1"/>
  <c r="L116" i="1"/>
  <c r="J116" i="1"/>
  <c r="I116" i="1"/>
  <c r="H116" i="1"/>
  <c r="G116" i="1"/>
  <c r="F116" i="1"/>
  <c r="B104" i="1"/>
  <c r="A104" i="1"/>
  <c r="L103" i="1"/>
  <c r="L117" i="1" s="1"/>
  <c r="J103" i="1"/>
  <c r="J117" i="1" s="1"/>
  <c r="I103" i="1"/>
  <c r="I117" i="1" s="1"/>
  <c r="H103" i="1"/>
  <c r="G103" i="1"/>
  <c r="G117" i="1" s="1"/>
  <c r="F103" i="1"/>
  <c r="F117" i="1" s="1"/>
  <c r="G214" i="1" l="1"/>
  <c r="L214" i="1"/>
  <c r="H239" i="1"/>
  <c r="I264" i="1"/>
  <c r="G314" i="1"/>
  <c r="L314" i="1"/>
  <c r="I362" i="1"/>
  <c r="H117" i="1"/>
  <c r="I239" i="1"/>
  <c r="G289" i="1"/>
  <c r="L289" i="1"/>
  <c r="H314" i="1"/>
  <c r="I337" i="1"/>
  <c r="I214" i="1"/>
  <c r="F239" i="1"/>
  <c r="J239" i="1"/>
  <c r="G264" i="1"/>
  <c r="L264" i="1"/>
  <c r="H289" i="1"/>
  <c r="F362" i="1"/>
  <c r="J362" i="1"/>
  <c r="G239" i="1"/>
  <c r="L239" i="1"/>
  <c r="H214" i="1"/>
  <c r="F264" i="1"/>
  <c r="J264" i="1"/>
  <c r="H264" i="1"/>
  <c r="J337" i="1"/>
  <c r="J214" i="1"/>
  <c r="F214" i="1"/>
  <c r="F190" i="1"/>
  <c r="J190" i="1"/>
  <c r="G190" i="1"/>
  <c r="H190" i="1"/>
  <c r="L190" i="1"/>
  <c r="F165" i="1"/>
  <c r="F337" i="1"/>
  <c r="I190" i="1"/>
  <c r="I314" i="1"/>
  <c r="G362" i="1"/>
  <c r="L362" i="1"/>
  <c r="I289" i="1"/>
  <c r="F314" i="1"/>
  <c r="J314" i="1"/>
  <c r="G337" i="1"/>
  <c r="L337" i="1"/>
  <c r="H362" i="1"/>
  <c r="F289" i="1"/>
  <c r="J289" i="1"/>
  <c r="H337" i="1"/>
  <c r="B93" i="1"/>
  <c r="A93" i="1"/>
  <c r="L92" i="1"/>
  <c r="J92" i="1"/>
  <c r="I92" i="1"/>
  <c r="H92" i="1"/>
  <c r="G92" i="1"/>
  <c r="F92" i="1"/>
  <c r="B81" i="1"/>
  <c r="A81" i="1"/>
  <c r="L80" i="1"/>
  <c r="L93" i="1" s="1"/>
  <c r="J80" i="1"/>
  <c r="J93" i="1" s="1"/>
  <c r="I80" i="1"/>
  <c r="I93" i="1" s="1"/>
  <c r="H80" i="1"/>
  <c r="G80" i="1"/>
  <c r="G93" i="1" s="1"/>
  <c r="F80" i="1"/>
  <c r="F93" i="1" s="1"/>
  <c r="B70" i="1"/>
  <c r="A70" i="1"/>
  <c r="L69" i="1"/>
  <c r="J69" i="1"/>
  <c r="I69" i="1"/>
  <c r="H69" i="1"/>
  <c r="G69" i="1"/>
  <c r="F69" i="1"/>
  <c r="B57" i="1"/>
  <c r="A57" i="1"/>
  <c r="L56" i="1"/>
  <c r="L70" i="1" s="1"/>
  <c r="J56" i="1"/>
  <c r="J70" i="1" s="1"/>
  <c r="I56" i="1"/>
  <c r="I70" i="1" s="1"/>
  <c r="H56" i="1"/>
  <c r="H70" i="1" s="1"/>
  <c r="G56" i="1"/>
  <c r="G70" i="1" s="1"/>
  <c r="F56" i="1"/>
  <c r="F70" i="1" s="1"/>
  <c r="B45" i="1"/>
  <c r="A45" i="1"/>
  <c r="L44" i="1"/>
  <c r="J44" i="1"/>
  <c r="I44" i="1"/>
  <c r="H44" i="1"/>
  <c r="G44" i="1"/>
  <c r="F44" i="1"/>
  <c r="A32" i="1"/>
  <c r="L31" i="1"/>
  <c r="J31" i="1"/>
  <c r="I31" i="1"/>
  <c r="H31" i="1"/>
  <c r="G31" i="1"/>
  <c r="F31" i="1"/>
  <c r="J45" i="1" l="1"/>
  <c r="F45" i="1"/>
  <c r="I45" i="1"/>
  <c r="H93" i="1"/>
  <c r="G45" i="1"/>
  <c r="L45" i="1"/>
  <c r="H45" i="1"/>
  <c r="B141" i="1"/>
  <c r="A141" i="1"/>
  <c r="H141" i="1"/>
  <c r="L141" i="1"/>
  <c r="G141" i="1"/>
  <c r="I141" i="1" l="1"/>
  <c r="F141" i="1"/>
  <c r="J141" i="1"/>
  <c r="J505" i="1" l="1"/>
  <c r="F505" i="1"/>
  <c r="I505" i="1"/>
  <c r="L505" i="1"/>
  <c r="H505" i="1"/>
  <c r="G505" i="1"/>
</calcChain>
</file>

<file path=xl/sharedStrings.xml><?xml version="1.0" encoding="utf-8"?>
<sst xmlns="http://schemas.openxmlformats.org/spreadsheetml/2006/main" count="1027" uniqueCount="314">
  <si>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</si>
  <si>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</si>
  <si>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</si>
  <si>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</si>
  <si>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</si>
  <si>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</si>
  <si>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</si>
  <si>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</si>
  <si>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</si>
  <si>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</si>
  <si>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</si>
  <si>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</si>
  <si>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</si>
  <si>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</si>
  <si>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</si>
  <si>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</si>
  <si>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</si>
  <si>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</si>
  <si>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</si>
  <si>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</si>
  <si>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</si>
  <si>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</si>
  <si>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</si>
  <si>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</si>
  <si>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</si>
  <si>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</si>
  <si>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</si>
  <si>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</si>
  <si>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</si>
  <si>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</si>
  <si>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</si>
  <si>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</si>
  <si>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</si>
  <si>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</si>
  <si>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</si>
  <si>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</si>
  <si>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</si>
  <si>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</si>
  <si>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</si>
  <si>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</si>
  <si>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200/5</t>
  </si>
  <si>
    <t>чай с сахаром и лимоном</t>
  </si>
  <si>
    <t>ржаной</t>
  </si>
  <si>
    <t>пшеничный</t>
  </si>
  <si>
    <t>щи с мясом и сметаной</t>
  </si>
  <si>
    <t>компот из сухофруктов</t>
  </si>
  <si>
    <t>слива</t>
  </si>
  <si>
    <t>батон</t>
  </si>
  <si>
    <t>напиток плодово-ягодный витаминизированный</t>
  </si>
  <si>
    <t>чахохибли</t>
  </si>
  <si>
    <t>картофель отварной с маслом и зеленью</t>
  </si>
  <si>
    <t>компот из смеси фруктов и ягод</t>
  </si>
  <si>
    <t>свекольник с мясом и сметаной</t>
  </si>
  <si>
    <t>филе птицы в кисло-сладком соусе</t>
  </si>
  <si>
    <t>спагетти отварные с маслом</t>
  </si>
  <si>
    <t>чай с сахаром</t>
  </si>
  <si>
    <t>батон пшеничный</t>
  </si>
  <si>
    <t>каша гречневая рассыпчатая с маслом</t>
  </si>
  <si>
    <t>сок фруктовый</t>
  </si>
  <si>
    <t>яблоко</t>
  </si>
  <si>
    <t>маринад из моркови</t>
  </si>
  <si>
    <t>рис отварной с маслом</t>
  </si>
  <si>
    <t>каша  кукурузная молочная с маслом</t>
  </si>
  <si>
    <t>сыр порциями</t>
  </si>
  <si>
    <t>сладкое</t>
  </si>
  <si>
    <t>гуляш</t>
  </si>
  <si>
    <t>кисель витаминизированный плодово-ягодный</t>
  </si>
  <si>
    <t>горошек консервированный</t>
  </si>
  <si>
    <t>щи вегетарианские со сметаной</t>
  </si>
  <si>
    <t>печень по-строгановски</t>
  </si>
  <si>
    <t>макароны отварные с маслом</t>
  </si>
  <si>
    <t>рыба,тушеная с овощами</t>
  </si>
  <si>
    <t>омлет натуральный</t>
  </si>
  <si>
    <t>какао с молоком</t>
  </si>
  <si>
    <t>бутерброд</t>
  </si>
  <si>
    <t>суп гороховый с мясом</t>
  </si>
  <si>
    <t>сыр сливочный в индивидуальной упаковке</t>
  </si>
  <si>
    <t>борщ с мясом и сметаной</t>
  </si>
  <si>
    <t>Рагу овощное с маслом</t>
  </si>
  <si>
    <t>суп картофельный с фасолью</t>
  </si>
  <si>
    <t>мясо тушеное</t>
  </si>
  <si>
    <t>курица, запеченная с сыром</t>
  </si>
  <si>
    <t>горячий шоколад</t>
  </si>
  <si>
    <t>закуск</t>
  </si>
  <si>
    <t>суп картофельный с макаронными изделиями</t>
  </si>
  <si>
    <t>отвар из шиповника</t>
  </si>
  <si>
    <t>чай с облепихой</t>
  </si>
  <si>
    <t>горячий бутерброд на батоне  (помидор,сыр)</t>
  </si>
  <si>
    <t>картофель запеченный</t>
  </si>
  <si>
    <t>МБОУ "Терентьевская СОШ"</t>
  </si>
  <si>
    <t>директор</t>
  </si>
  <si>
    <t>Абрамова М.Н.</t>
  </si>
  <si>
    <t>каша овсяная молочная с маслом</t>
  </si>
  <si>
    <t>овощи</t>
  </si>
  <si>
    <t>десерт</t>
  </si>
  <si>
    <t>оладьи с джемом (две  шт.)</t>
  </si>
  <si>
    <t>филе птицы, тушеное с овощами</t>
  </si>
  <si>
    <t>каша перловая рассыпчатая с маслом</t>
  </si>
  <si>
    <t>суп  томатный с курицей,  фасолью и овощами</t>
  </si>
  <si>
    <t>чахохбили</t>
  </si>
  <si>
    <t>суп  куриный с булгуром, помидорами и перцем</t>
  </si>
  <si>
    <t>картофель,запеченный с зеленью</t>
  </si>
  <si>
    <t>бефстроганов</t>
  </si>
  <si>
    <t>рыба, запеченная с сыром</t>
  </si>
  <si>
    <t>фруктовый  десерт</t>
  </si>
  <si>
    <t>104, 8</t>
  </si>
  <si>
    <t>7, 27</t>
  </si>
  <si>
    <t>28, 73</t>
  </si>
  <si>
    <t>суп куриный с яичной лапшой</t>
  </si>
  <si>
    <t>5, 26</t>
  </si>
  <si>
    <t>4, 82</t>
  </si>
  <si>
    <t>10, 69</t>
  </si>
  <si>
    <t>107, 93</t>
  </si>
  <si>
    <t>16, 56</t>
  </si>
  <si>
    <t>15, 75</t>
  </si>
  <si>
    <t>2, 84</t>
  </si>
  <si>
    <t>219, 6</t>
  </si>
  <si>
    <t>булгур отварной с  маслом</t>
  </si>
  <si>
    <t>5, 77</t>
  </si>
  <si>
    <t>5, 05</t>
  </si>
  <si>
    <t>34, 26</t>
  </si>
  <si>
    <t>0, 25</t>
  </si>
  <si>
    <t>12, 73</t>
  </si>
  <si>
    <t>51, 3</t>
  </si>
  <si>
    <t>2, 28</t>
  </si>
  <si>
    <t>0, 24</t>
  </si>
  <si>
    <t>8, 04</t>
  </si>
  <si>
    <t>1, 32</t>
  </si>
  <si>
    <t>14, 76</t>
  </si>
  <si>
    <t>70, 5</t>
  </si>
  <si>
    <t>39, 6</t>
  </si>
  <si>
    <t>0, 6</t>
  </si>
  <si>
    <t>14, 7</t>
  </si>
  <si>
    <t>24, 03</t>
  </si>
  <si>
    <t>19, 83</t>
  </si>
  <si>
    <t>1, 61</t>
  </si>
  <si>
    <t>279, 17</t>
  </si>
  <si>
    <t>каша гречневая вязкая с маслом</t>
  </si>
  <si>
    <t>4, 3</t>
  </si>
  <si>
    <t>4, 24</t>
  </si>
  <si>
    <t>18, 77</t>
  </si>
  <si>
    <t>129, 54</t>
  </si>
  <si>
    <t>9, 84</t>
  </si>
  <si>
    <t>13, 81</t>
  </si>
  <si>
    <t>7, 8</t>
  </si>
  <si>
    <t>7, 21</t>
  </si>
  <si>
    <t>6, 76</t>
  </si>
  <si>
    <t>3, 93</t>
  </si>
  <si>
    <t>14, 29</t>
  </si>
  <si>
    <t xml:space="preserve">  пшеничный</t>
  </si>
  <si>
    <t>3, 04</t>
  </si>
  <si>
    <t>0, 32</t>
  </si>
  <si>
    <t>19, 68</t>
  </si>
  <si>
    <t>1, 98</t>
  </si>
  <si>
    <t>0, 36</t>
  </si>
  <si>
    <t>12, 06</t>
  </si>
  <si>
    <t>59, 4</t>
  </si>
  <si>
    <t>12, 63</t>
  </si>
  <si>
    <t>1, 66</t>
  </si>
  <si>
    <t>4, 39</t>
  </si>
  <si>
    <t>81, 56</t>
  </si>
  <si>
    <t>3, 23</t>
  </si>
  <si>
    <t>5, 11</t>
  </si>
  <si>
    <t>25, 30</t>
  </si>
  <si>
    <t>0, 37</t>
  </si>
  <si>
    <t>14, 85</t>
  </si>
  <si>
    <t>2, 66</t>
  </si>
  <si>
    <t>0, 28</t>
  </si>
  <si>
    <t>17, 22</t>
  </si>
  <si>
    <t>2, 48</t>
  </si>
  <si>
    <t>3, 96</t>
  </si>
  <si>
    <t>0, 68</t>
  </si>
  <si>
    <t>1, 86</t>
  </si>
  <si>
    <t>1, 12</t>
  </si>
  <si>
    <t>4, 26</t>
  </si>
  <si>
    <t>7, 2</t>
  </si>
  <si>
    <t>6, 4</t>
  </si>
  <si>
    <t>4, 8</t>
  </si>
  <si>
    <t>жаркое с мясом</t>
  </si>
  <si>
    <t>16, 23</t>
  </si>
  <si>
    <t>16, 41</t>
  </si>
  <si>
    <t>24, 59</t>
  </si>
  <si>
    <t>313, 35</t>
  </si>
  <si>
    <t xml:space="preserve">0, 28 </t>
  </si>
  <si>
    <t>82, 25</t>
  </si>
  <si>
    <t>59, 40</t>
  </si>
  <si>
    <t>0, 2</t>
  </si>
  <si>
    <t>15, 59</t>
  </si>
  <si>
    <t>16, 45</t>
  </si>
  <si>
    <t>2,  79</t>
  </si>
  <si>
    <t>222. 36</t>
  </si>
  <si>
    <t>6, 64</t>
  </si>
  <si>
    <t>5, 15</t>
  </si>
  <si>
    <t>16, 81</t>
  </si>
  <si>
    <t>141, 19</t>
  </si>
  <si>
    <t>2, 25</t>
  </si>
  <si>
    <t>0, 87</t>
  </si>
  <si>
    <t>14, 94</t>
  </si>
  <si>
    <t>масло сливочное порциями</t>
  </si>
  <si>
    <t>0, 12</t>
  </si>
  <si>
    <t>10, 88</t>
  </si>
  <si>
    <t>0, 19</t>
  </si>
  <si>
    <t>икра овощная</t>
  </si>
  <si>
    <t>1, 02</t>
  </si>
  <si>
    <t>7, 98</t>
  </si>
  <si>
    <t>3, 06</t>
  </si>
  <si>
    <t>9,  19</t>
  </si>
  <si>
    <t>5, 64</t>
  </si>
  <si>
    <t>13, 63</t>
  </si>
  <si>
    <t>141, 18</t>
  </si>
  <si>
    <t>21, 52</t>
  </si>
  <si>
    <t>19, 57</t>
  </si>
  <si>
    <t>2, 45</t>
  </si>
  <si>
    <t>7, 26</t>
  </si>
  <si>
    <t>4,  96</t>
  </si>
  <si>
    <t>31, 76</t>
  </si>
  <si>
    <t>14, 75</t>
  </si>
  <si>
    <t>1, 52</t>
  </si>
  <si>
    <t>0, 16</t>
  </si>
  <si>
    <t xml:space="preserve"> гуляш</t>
  </si>
  <si>
    <t xml:space="preserve"> рыба, запеченная с сыром</t>
  </si>
  <si>
    <t>каша манная молочная  с ягодным соусом  и маслом</t>
  </si>
  <si>
    <t>200/20 /5</t>
  </si>
  <si>
    <t>пшеничный  батон</t>
  </si>
  <si>
    <t>плов с курицей</t>
  </si>
  <si>
    <t>курица запеченная с соусом и зеленью</t>
  </si>
  <si>
    <t>запеканка творожная "Зебра" со сгущенным молоком</t>
  </si>
  <si>
    <t>груша</t>
  </si>
  <si>
    <t>икра свекольная</t>
  </si>
  <si>
    <t>рыба, запеченная с помидорами с сыром</t>
  </si>
  <si>
    <t>омлет с сыром</t>
  </si>
  <si>
    <t>17, 88</t>
  </si>
  <si>
    <t>филе птицы ароматное</t>
  </si>
  <si>
    <t xml:space="preserve">  пшеничный </t>
  </si>
  <si>
    <t xml:space="preserve"> батон пшеничный</t>
  </si>
  <si>
    <t>йогурт</t>
  </si>
  <si>
    <t xml:space="preserve">молочный </t>
  </si>
  <si>
    <t>75/17</t>
  </si>
  <si>
    <t>суп овощной с мясом и сметаной</t>
  </si>
  <si>
    <t>котлета мясная</t>
  </si>
  <si>
    <t xml:space="preserve">пельмени отварные с маслом </t>
  </si>
  <si>
    <t>249/2</t>
  </si>
  <si>
    <t>Запеканка из творога с ягодным соусом</t>
  </si>
  <si>
    <t>компот из кураги</t>
  </si>
  <si>
    <t>0.04</t>
  </si>
  <si>
    <t xml:space="preserve"> икра свекольная</t>
  </si>
  <si>
    <t>суп овощной с цветной капустой</t>
  </si>
  <si>
    <t>349/1</t>
  </si>
  <si>
    <t>Картофель отварной с маслом и зеленью</t>
  </si>
  <si>
    <t>Зраза   мясная ленивая</t>
  </si>
  <si>
    <t xml:space="preserve">фрукты </t>
  </si>
  <si>
    <t>каша рисовая молочная с маслом</t>
  </si>
  <si>
    <t>блинчики</t>
  </si>
  <si>
    <t>курица запеченная</t>
  </si>
  <si>
    <t xml:space="preserve">каша гречневая вязкая с маслом </t>
  </si>
  <si>
    <t>сыр</t>
  </si>
  <si>
    <t>сливочный в индивидуальной упаковке</t>
  </si>
  <si>
    <t>суп рыбный с крупой (рыбные консервы)</t>
  </si>
  <si>
    <t>Пудинг из творога с изюмом  с яблочным топпингом</t>
  </si>
  <si>
    <t xml:space="preserve">гуляш </t>
  </si>
  <si>
    <t>с карамельным соусом (2 шт.)</t>
  </si>
  <si>
    <t>106/15</t>
  </si>
  <si>
    <t>плов с мясом и  куркумой</t>
  </si>
  <si>
    <t>котлета из птицы</t>
  </si>
  <si>
    <t>5, 4</t>
  </si>
  <si>
    <t xml:space="preserve"> горошек консервированный</t>
  </si>
  <si>
    <t xml:space="preserve">икра овощная </t>
  </si>
  <si>
    <t>0, 8</t>
  </si>
  <si>
    <t>7, 5</t>
  </si>
  <si>
    <t>17, 43</t>
  </si>
  <si>
    <t>119/120</t>
  </si>
  <si>
    <t>филе птицы, тушенное в томатном соусе</t>
  </si>
  <si>
    <t>чай с шиповником</t>
  </si>
  <si>
    <t xml:space="preserve">хлеб пшеничный/ ржаной </t>
  </si>
  <si>
    <t>20 / 20</t>
  </si>
  <si>
    <t>14, 84</t>
  </si>
  <si>
    <t>12, 69</t>
  </si>
  <si>
    <t>4, 46</t>
  </si>
  <si>
    <t>0, 06</t>
  </si>
  <si>
    <t>19, 25</t>
  </si>
  <si>
    <t>1,52/1,32</t>
  </si>
  <si>
    <t>0,16/0, 24</t>
  </si>
  <si>
    <t>9,84/8,04</t>
  </si>
  <si>
    <t>41, 29</t>
  </si>
  <si>
    <t>191, 87</t>
  </si>
  <si>
    <t>76, 96</t>
  </si>
  <si>
    <t>47/39,6</t>
  </si>
  <si>
    <t>227, 48</t>
  </si>
  <si>
    <t>обед</t>
  </si>
  <si>
    <t>суп картофельный с мясом</t>
  </si>
  <si>
    <t>рыба, тушенная с овощами</t>
  </si>
  <si>
    <t>рис отварной  с маслом</t>
  </si>
  <si>
    <t xml:space="preserve">напиток плодово-ягоднгый витаминизированный </t>
  </si>
  <si>
    <t>115, 7</t>
  </si>
  <si>
    <t>81, 67</t>
  </si>
  <si>
    <t>191, 49</t>
  </si>
  <si>
    <t>55, 48</t>
  </si>
  <si>
    <t>105, 75</t>
  </si>
  <si>
    <t>89, 1</t>
  </si>
  <si>
    <t>70, 50</t>
  </si>
  <si>
    <t>5, 78</t>
  </si>
  <si>
    <t>5, 5</t>
  </si>
  <si>
    <t>10, 8</t>
  </si>
  <si>
    <t>3, 34</t>
  </si>
  <si>
    <t>4, 91</t>
  </si>
  <si>
    <t>33, 93</t>
  </si>
  <si>
    <t>14, 16</t>
  </si>
  <si>
    <t>3, 42</t>
  </si>
  <si>
    <t>22, 14</t>
  </si>
  <si>
    <t>2, 97</t>
  </si>
  <si>
    <t>0, 54</t>
  </si>
  <si>
    <t>18, 09</t>
  </si>
  <si>
    <t>0,  6</t>
  </si>
  <si>
    <t>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</si>
</sst>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0" borderId="2" xfId="1" applyBorder="1"/>
    <xf numFmtId="0" fontId="11" fillId="0" borderId="25" xfId="1" applyBorder="1"/>
    <xf numFmtId="0" fontId="11" fillId="0" borderId="1" xfId="1" applyBorder="1"/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25" xfId="1" applyBorder="1"/>
    <xf numFmtId="0" fontId="11" fillId="0" borderId="1" xfId="1" applyBorder="1"/>
    <xf numFmtId="0" fontId="11" fillId="4" borderId="1" xfId="1" applyFill="1" applyBorder="1" applyProtection="1">
      <protection locked="0"/>
    </xf>
    <xf numFmtId="0" fontId="11" fillId="4" borderId="3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3" fillId="0" borderId="26" xfId="1" applyFont="1" applyBorder="1"/>
    <xf numFmtId="0" fontId="13" fillId="0" borderId="27" xfId="1" applyFont="1" applyBorder="1"/>
    <xf numFmtId="0" fontId="14" fillId="3" borderId="2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top" wrapText="1"/>
    </xf>
    <xf numFmtId="0" fontId="16" fillId="3" borderId="3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5"/>
  <sheetViews>
    <sheetView tabSelected="1" workbookViewId="0">
      <pane xSplit="4" ySplit="5" topLeftCell="E445" activePane="bottomRight" state="frozen"/>
      <selection pane="topRight" activeCell="E1" sqref="E1"/>
      <selection pane="bottomLeft" activeCell="A6" sqref="A6"/>
      <selection pane="bottomRight" activeCell="K496" sqref="K495:K4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1.42578125" style="2" customWidth="1"/>
    <col min="8" max="8" width="7.85546875" style="2" customWidth="1"/>
    <col min="9" max="9" width="10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89</v>
      </c>
      <c r="D1" s="70"/>
      <c r="E1" s="70"/>
      <c r="F1" s="12" t="s">
        <v>16</v>
      </c>
      <c r="G1" s="2" t="s">
        <v>17</v>
      </c>
      <c r="H1" s="71" t="s">
        <v>90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91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106">
        <v>1</v>
      </c>
      <c r="B6" s="22">
        <v>5</v>
      </c>
      <c r="C6" s="76" t="s">
        <v>20</v>
      </c>
      <c r="D6" s="77" t="s">
        <v>21</v>
      </c>
      <c r="E6" s="78" t="s">
        <v>271</v>
      </c>
      <c r="F6" s="80">
        <v>90</v>
      </c>
      <c r="G6" s="82" t="s">
        <v>275</v>
      </c>
      <c r="H6" s="82" t="s">
        <v>276</v>
      </c>
      <c r="I6" s="83" t="s">
        <v>277</v>
      </c>
      <c r="J6" s="86" t="s">
        <v>284</v>
      </c>
      <c r="K6" s="89">
        <v>80</v>
      </c>
      <c r="L6" s="74"/>
    </row>
    <row r="7" spans="1:12" ht="15.75" thickBot="1" x14ac:dyDescent="0.3">
      <c r="A7" s="23"/>
      <c r="B7" s="15"/>
      <c r="C7" s="107"/>
      <c r="D7" s="75" t="s">
        <v>22</v>
      </c>
      <c r="E7" s="79" t="s">
        <v>272</v>
      </c>
      <c r="F7" s="81">
        <v>200</v>
      </c>
      <c r="G7" s="84" t="s">
        <v>278</v>
      </c>
      <c r="H7" s="84">
        <v>0</v>
      </c>
      <c r="I7" s="85" t="s">
        <v>279</v>
      </c>
      <c r="J7" s="87" t="s">
        <v>285</v>
      </c>
      <c r="K7" s="88">
        <v>160</v>
      </c>
      <c r="L7" s="74"/>
    </row>
    <row r="8" spans="1:12" ht="15.75" thickBot="1" x14ac:dyDescent="0.3">
      <c r="A8" s="23"/>
      <c r="B8" s="15"/>
      <c r="C8" s="107"/>
      <c r="D8" s="75" t="s">
        <v>23</v>
      </c>
      <c r="E8" s="79" t="s">
        <v>273</v>
      </c>
      <c r="F8" s="81" t="s">
        <v>274</v>
      </c>
      <c r="G8" s="84" t="s">
        <v>280</v>
      </c>
      <c r="H8" s="84" t="s">
        <v>281</v>
      </c>
      <c r="I8" s="85" t="s">
        <v>282</v>
      </c>
      <c r="J8" s="87" t="s">
        <v>286</v>
      </c>
      <c r="K8" s="88" t="s">
        <v>270</v>
      </c>
      <c r="L8" s="74"/>
    </row>
    <row r="9" spans="1:12" ht="15.75" thickBot="1" x14ac:dyDescent="0.3">
      <c r="A9" s="23"/>
      <c r="B9" s="15"/>
      <c r="C9" s="107"/>
      <c r="D9" s="90" t="s">
        <v>29</v>
      </c>
      <c r="E9" s="79" t="s">
        <v>54</v>
      </c>
      <c r="F9" s="81">
        <v>150</v>
      </c>
      <c r="G9" s="84" t="s">
        <v>146</v>
      </c>
      <c r="H9" s="84" t="s">
        <v>147</v>
      </c>
      <c r="I9" s="85" t="s">
        <v>283</v>
      </c>
      <c r="J9" s="87" t="s">
        <v>287</v>
      </c>
      <c r="K9" s="88">
        <v>65</v>
      </c>
      <c r="L9" s="74"/>
    </row>
    <row r="10" spans="1:12" ht="15.75" thickBot="1" x14ac:dyDescent="0.3">
      <c r="A10" s="106"/>
      <c r="B10" s="22"/>
      <c r="C10" s="107"/>
      <c r="D10" s="90" t="s">
        <v>24</v>
      </c>
      <c r="E10" s="105" t="s">
        <v>46</v>
      </c>
      <c r="F10" s="102">
        <v>100</v>
      </c>
      <c r="G10" s="102">
        <v>1</v>
      </c>
      <c r="H10" s="100" t="s">
        <v>186</v>
      </c>
      <c r="I10" s="101" t="s">
        <v>268</v>
      </c>
      <c r="J10" s="100">
        <v>38</v>
      </c>
      <c r="K10" s="95">
        <v>100</v>
      </c>
      <c r="L10" s="74"/>
    </row>
    <row r="11" spans="1:12" ht="15.75" thickBot="1" x14ac:dyDescent="0.3">
      <c r="A11" s="23"/>
      <c r="B11" s="15"/>
      <c r="C11" s="108"/>
      <c r="D11" s="18" t="s">
        <v>33</v>
      </c>
      <c r="E11" s="9"/>
      <c r="F11" s="19">
        <f>SUM(F2:F10)</f>
        <v>540</v>
      </c>
      <c r="G11" s="19">
        <v>24.5</v>
      </c>
      <c r="H11" s="19">
        <v>17.25</v>
      </c>
      <c r="I11" s="19">
        <v>90.38</v>
      </c>
      <c r="J11" s="19">
        <v>621.01</v>
      </c>
      <c r="K11" s="25"/>
      <c r="L11" s="74">
        <v>0</v>
      </c>
    </row>
    <row r="12" spans="1:12" ht="15.75" thickBot="1" x14ac:dyDescent="0.3">
      <c r="A12" s="106">
        <v>1</v>
      </c>
      <c r="B12" s="10">
        <v>5</v>
      </c>
      <c r="C12" s="10" t="s">
        <v>288</v>
      </c>
      <c r="D12" s="7" t="s">
        <v>26</v>
      </c>
      <c r="E12" s="42"/>
      <c r="F12" s="43"/>
      <c r="G12" s="43"/>
      <c r="H12" s="43"/>
      <c r="I12" s="43"/>
      <c r="J12" s="43"/>
      <c r="K12" s="44"/>
      <c r="L12" s="74"/>
    </row>
    <row r="13" spans="1:12" ht="15.75" thickBot="1" x14ac:dyDescent="0.3">
      <c r="A13" s="23"/>
      <c r="B13" s="15"/>
      <c r="C13" s="11"/>
      <c r="D13" s="7" t="s">
        <v>27</v>
      </c>
      <c r="E13" s="51" t="s">
        <v>289</v>
      </c>
      <c r="F13" s="44">
        <v>200</v>
      </c>
      <c r="G13" s="44" t="s">
        <v>300</v>
      </c>
      <c r="H13" s="44" t="s">
        <v>301</v>
      </c>
      <c r="I13" s="44" t="s">
        <v>302</v>
      </c>
      <c r="J13" s="44" t="s">
        <v>293</v>
      </c>
      <c r="K13" s="44">
        <v>37</v>
      </c>
      <c r="L13" s="74"/>
    </row>
    <row r="14" spans="1:12" ht="15.75" thickBot="1" x14ac:dyDescent="0.3">
      <c r="A14" s="11"/>
      <c r="B14" s="11"/>
      <c r="C14" s="11"/>
      <c r="D14" s="7" t="s">
        <v>28</v>
      </c>
      <c r="E14" s="42" t="s">
        <v>290</v>
      </c>
      <c r="F14" s="44">
        <v>90</v>
      </c>
      <c r="G14" s="44" t="s">
        <v>157</v>
      </c>
      <c r="H14" s="44" t="s">
        <v>158</v>
      </c>
      <c r="I14" s="44" t="s">
        <v>159</v>
      </c>
      <c r="J14" s="44" t="s">
        <v>294</v>
      </c>
      <c r="K14" s="44">
        <v>75</v>
      </c>
      <c r="L14" s="74"/>
    </row>
    <row r="15" spans="1:12" ht="15.75" thickBot="1" x14ac:dyDescent="0.3">
      <c r="A15" s="11"/>
      <c r="B15" s="11"/>
      <c r="C15" s="11"/>
      <c r="D15" s="7" t="s">
        <v>29</v>
      </c>
      <c r="E15" s="51" t="s">
        <v>291</v>
      </c>
      <c r="F15" s="44">
        <v>150</v>
      </c>
      <c r="G15" s="44" t="s">
        <v>303</v>
      </c>
      <c r="H15" s="44" t="s">
        <v>304</v>
      </c>
      <c r="I15" s="44" t="s">
        <v>305</v>
      </c>
      <c r="J15" s="44" t="s">
        <v>295</v>
      </c>
      <c r="K15" s="44">
        <v>53</v>
      </c>
      <c r="L15" s="74"/>
    </row>
    <row r="16" spans="1:12" ht="15.75" thickBot="1" x14ac:dyDescent="0.3">
      <c r="A16" s="11"/>
      <c r="B16" s="11"/>
      <c r="C16" s="11"/>
      <c r="D16" s="7" t="s">
        <v>64</v>
      </c>
      <c r="E16" s="42" t="s">
        <v>292</v>
      </c>
      <c r="F16" s="44">
        <v>200</v>
      </c>
      <c r="G16" s="44">
        <v>0</v>
      </c>
      <c r="H16" s="44">
        <v>0</v>
      </c>
      <c r="I16" s="44" t="s">
        <v>306</v>
      </c>
      <c r="J16" s="44" t="s">
        <v>296</v>
      </c>
      <c r="K16" s="44">
        <v>104</v>
      </c>
      <c r="L16" s="74"/>
    </row>
    <row r="17" spans="1:12" ht="15.75" thickBot="1" x14ac:dyDescent="0.3">
      <c r="A17" s="11"/>
      <c r="B17" s="11"/>
      <c r="C17" s="11"/>
      <c r="D17" s="7" t="s">
        <v>31</v>
      </c>
      <c r="E17" s="42" t="s">
        <v>43</v>
      </c>
      <c r="F17" s="44">
        <v>45</v>
      </c>
      <c r="G17" s="44" t="s">
        <v>307</v>
      </c>
      <c r="H17" s="44" t="s">
        <v>154</v>
      </c>
      <c r="I17" s="44" t="s">
        <v>308</v>
      </c>
      <c r="J17" s="44" t="s">
        <v>297</v>
      </c>
      <c r="K17" s="44">
        <v>119</v>
      </c>
      <c r="L17" s="74"/>
    </row>
    <row r="18" spans="1:12" ht="15.75" thickBot="1" x14ac:dyDescent="0.3">
      <c r="A18" s="11"/>
      <c r="B18" s="11"/>
      <c r="C18" s="11"/>
      <c r="D18" s="7" t="s">
        <v>32</v>
      </c>
      <c r="E18" s="42" t="s">
        <v>42</v>
      </c>
      <c r="F18" s="44">
        <v>45</v>
      </c>
      <c r="G18" s="44" t="s">
        <v>309</v>
      </c>
      <c r="H18" s="44" t="s">
        <v>310</v>
      </c>
      <c r="I18" s="44" t="s">
        <v>311</v>
      </c>
      <c r="J18" s="44" t="s">
        <v>298</v>
      </c>
      <c r="K18" s="44">
        <v>120</v>
      </c>
      <c r="L18" s="74"/>
    </row>
    <row r="19" spans="1:12" ht="15" x14ac:dyDescent="0.25">
      <c r="A19" s="11"/>
      <c r="B19" s="11"/>
      <c r="C19" s="11"/>
      <c r="D19" s="7" t="s">
        <v>24</v>
      </c>
      <c r="E19" s="57" t="s">
        <v>59</v>
      </c>
      <c r="F19" s="44">
        <v>150</v>
      </c>
      <c r="G19" s="44" t="s">
        <v>312</v>
      </c>
      <c r="H19" s="44" t="s">
        <v>131</v>
      </c>
      <c r="I19" s="44" t="s">
        <v>132</v>
      </c>
      <c r="J19" s="44" t="s">
        <v>299</v>
      </c>
      <c r="K19" s="44">
        <v>24</v>
      </c>
      <c r="L19" s="74"/>
    </row>
    <row r="20" spans="1:12" ht="15.75" thickBot="1" x14ac:dyDescent="0.3">
      <c r="A20" s="23"/>
      <c r="B20" s="15"/>
      <c r="C20" s="18"/>
      <c r="D20" s="110" t="s">
        <v>33</v>
      </c>
      <c r="E20" s="19"/>
      <c r="F20" s="19">
        <v>880</v>
      </c>
      <c r="G20" s="19">
        <v>28.74</v>
      </c>
      <c r="H20" s="19">
        <v>13.57</v>
      </c>
      <c r="I20" s="19">
        <f t="shared" ref="G20:J20" si="0">SUM(I8:I19)</f>
        <v>90.38</v>
      </c>
      <c r="J20" s="25">
        <v>740.51</v>
      </c>
      <c r="K20" s="18"/>
      <c r="L20" s="19">
        <f t="shared" ref="L20" si="1">SUM(L8:L19)</f>
        <v>0</v>
      </c>
    </row>
    <row r="21" spans="1:12" ht="15.75" customHeight="1" thickBot="1" x14ac:dyDescent="0.25">
      <c r="A21" s="73"/>
      <c r="B21" s="109" t="s">
        <v>33</v>
      </c>
      <c r="C21" s="68" t="s">
        <v>4</v>
      </c>
      <c r="D21" s="111" t="s">
        <v>313</v>
      </c>
      <c r="E21" s="32"/>
      <c r="F21" s="32">
        <v>1420</v>
      </c>
      <c r="G21" s="32">
        <v>53.24</v>
      </c>
      <c r="H21" s="32">
        <f t="shared" ref="G21:J21" si="2">H7+H20</f>
        <v>13.57</v>
      </c>
      <c r="I21" s="32">
        <v>30.82</v>
      </c>
      <c r="J21" s="32">
        <v>1361.52</v>
      </c>
      <c r="K21" s="44"/>
      <c r="L21" s="74"/>
    </row>
    <row r="22" spans="1:12" ht="15" x14ac:dyDescent="0.25">
      <c r="A22" s="20">
        <v>2</v>
      </c>
      <c r="B22" s="21">
        <v>1</v>
      </c>
      <c r="C22" s="22" t="s">
        <v>20</v>
      </c>
      <c r="D22" s="5" t="s">
        <v>21</v>
      </c>
      <c r="E22" s="39" t="s">
        <v>62</v>
      </c>
      <c r="F22" s="40" t="s">
        <v>40</v>
      </c>
      <c r="G22" s="40">
        <v>7.17</v>
      </c>
      <c r="H22" s="40">
        <v>7.38</v>
      </c>
      <c r="I22" s="40">
        <v>35.049999999999997</v>
      </c>
      <c r="J22" s="40">
        <v>234.72</v>
      </c>
      <c r="K22" s="41">
        <v>123</v>
      </c>
      <c r="L22" s="40"/>
    </row>
    <row r="23" spans="1:12" ht="15" x14ac:dyDescent="0.25">
      <c r="A23" s="23"/>
      <c r="B23" s="15"/>
      <c r="C23" s="11"/>
      <c r="D23" s="6"/>
      <c r="E23" s="42" t="s">
        <v>39</v>
      </c>
      <c r="F23" s="43" t="s">
        <v>39</v>
      </c>
      <c r="G23" s="43" t="s">
        <v>39</v>
      </c>
      <c r="H23" s="43" t="s">
        <v>39</v>
      </c>
      <c r="I23" s="43" t="s">
        <v>39</v>
      </c>
      <c r="J23" s="43" t="s">
        <v>39</v>
      </c>
      <c r="K23" s="44" t="s">
        <v>39</v>
      </c>
      <c r="L23" s="43"/>
    </row>
    <row r="24" spans="1:12" ht="15.75" customHeight="1" x14ac:dyDescent="0.25">
      <c r="A24" s="23"/>
      <c r="B24" s="15"/>
      <c r="C24" s="11"/>
      <c r="D24" s="7" t="s">
        <v>22</v>
      </c>
      <c r="E24" s="42" t="s">
        <v>55</v>
      </c>
      <c r="F24" s="43">
        <v>200</v>
      </c>
      <c r="G24" s="43">
        <v>0</v>
      </c>
      <c r="H24" s="43">
        <v>0</v>
      </c>
      <c r="I24" s="43" t="s">
        <v>106</v>
      </c>
      <c r="J24" s="43" t="s">
        <v>107</v>
      </c>
      <c r="K24" s="44">
        <v>114</v>
      </c>
      <c r="L24" s="43"/>
    </row>
    <row r="25" spans="1:12" ht="15" x14ac:dyDescent="0.25">
      <c r="A25" s="23"/>
      <c r="B25" s="15"/>
      <c r="C25" s="11"/>
      <c r="D25" s="7" t="s">
        <v>23</v>
      </c>
      <c r="E25" s="42" t="s">
        <v>56</v>
      </c>
      <c r="F25" s="43">
        <v>40</v>
      </c>
      <c r="G25" s="43">
        <v>3</v>
      </c>
      <c r="H25" s="43">
        <v>1.1599999999999999</v>
      </c>
      <c r="I25" s="43">
        <v>19.920000000000002</v>
      </c>
      <c r="J25" s="43" t="s">
        <v>105</v>
      </c>
      <c r="K25" s="44">
        <v>121</v>
      </c>
      <c r="L25" s="43"/>
    </row>
    <row r="26" spans="1:12" ht="15" x14ac:dyDescent="0.25">
      <c r="A26" s="23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7" t="s">
        <v>64</v>
      </c>
      <c r="E27" s="42" t="s">
        <v>104</v>
      </c>
      <c r="F27" s="54">
        <v>100</v>
      </c>
      <c r="G27" s="56">
        <v>0</v>
      </c>
      <c r="H27" s="54">
        <v>0</v>
      </c>
      <c r="I27" s="54">
        <v>15</v>
      </c>
      <c r="J27" s="54">
        <v>60</v>
      </c>
      <c r="K27" s="55"/>
      <c r="L27" s="43"/>
    </row>
    <row r="28" spans="1:12" ht="15" x14ac:dyDescent="0.25">
      <c r="A28" s="23"/>
      <c r="B28" s="15"/>
      <c r="C28" s="11"/>
      <c r="D28" s="7" t="s">
        <v>26</v>
      </c>
      <c r="E28" s="42" t="s">
        <v>63</v>
      </c>
      <c r="F28" s="43">
        <v>15</v>
      </c>
      <c r="G28" s="43">
        <v>3.48</v>
      </c>
      <c r="H28" s="43">
        <v>4.43</v>
      </c>
      <c r="I28" s="43">
        <v>0</v>
      </c>
      <c r="J28" s="43">
        <v>54.6</v>
      </c>
      <c r="K28" s="44">
        <v>1</v>
      </c>
      <c r="L28" s="43"/>
    </row>
    <row r="29" spans="1:12" ht="15" x14ac:dyDescent="0.25">
      <c r="A29" s="23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4"/>
      <c r="B31" s="17"/>
      <c r="C31" s="8"/>
      <c r="D31" s="18" t="s">
        <v>33</v>
      </c>
      <c r="E31" s="9"/>
      <c r="F31" s="19">
        <f>SUM(F22:F30)</f>
        <v>355</v>
      </c>
      <c r="G31" s="19">
        <f t="shared" ref="G31:J31" si="3">SUM(G22:G30)</f>
        <v>13.65</v>
      </c>
      <c r="H31" s="19">
        <f t="shared" si="3"/>
        <v>12.969999999999999</v>
      </c>
      <c r="I31" s="19">
        <f t="shared" si="3"/>
        <v>69.97</v>
      </c>
      <c r="J31" s="19">
        <f t="shared" si="3"/>
        <v>349.32000000000005</v>
      </c>
      <c r="K31" s="25"/>
      <c r="L31" s="19">
        <f t="shared" ref="L31" si="4">SUM(L22:L30)</f>
        <v>0</v>
      </c>
    </row>
    <row r="32" spans="1:12" ht="15" x14ac:dyDescent="0.25">
      <c r="A32" s="26">
        <f>A22</f>
        <v>2</v>
      </c>
      <c r="B32" s="13">
        <v>1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23"/>
      <c r="B33" s="15"/>
      <c r="C33" s="11"/>
      <c r="D33" s="7" t="s">
        <v>27</v>
      </c>
      <c r="E33" s="51" t="s">
        <v>108</v>
      </c>
      <c r="F33" s="44">
        <v>200</v>
      </c>
      <c r="G33" s="44" t="s">
        <v>109</v>
      </c>
      <c r="H33" s="44" t="s">
        <v>110</v>
      </c>
      <c r="I33" s="44" t="s">
        <v>111</v>
      </c>
      <c r="J33" s="44" t="s">
        <v>112</v>
      </c>
      <c r="K33" s="44">
        <v>310</v>
      </c>
      <c r="L33" s="43"/>
    </row>
    <row r="34" spans="1:12" ht="15" x14ac:dyDescent="0.25">
      <c r="A34" s="23"/>
      <c r="B34" s="15"/>
      <c r="C34" s="11"/>
      <c r="D34" s="7" t="s">
        <v>28</v>
      </c>
      <c r="E34" s="42" t="s">
        <v>65</v>
      </c>
      <c r="F34" s="44">
        <v>90</v>
      </c>
      <c r="G34" s="44" t="s">
        <v>113</v>
      </c>
      <c r="H34" s="44" t="s">
        <v>114</v>
      </c>
      <c r="I34" s="44" t="s">
        <v>115</v>
      </c>
      <c r="J34" s="44" t="s">
        <v>116</v>
      </c>
      <c r="K34" s="44">
        <v>89</v>
      </c>
      <c r="L34" s="43"/>
    </row>
    <row r="35" spans="1:12" ht="15" x14ac:dyDescent="0.25">
      <c r="A35" s="23"/>
      <c r="B35" s="15"/>
      <c r="C35" s="11"/>
      <c r="D35" s="7" t="s">
        <v>29</v>
      </c>
      <c r="E35" s="51" t="s">
        <v>117</v>
      </c>
      <c r="F35" s="44">
        <v>150</v>
      </c>
      <c r="G35" s="44" t="s">
        <v>118</v>
      </c>
      <c r="H35" s="44" t="s">
        <v>119</v>
      </c>
      <c r="I35" s="44" t="s">
        <v>120</v>
      </c>
      <c r="J35" s="44">
        <v>194</v>
      </c>
      <c r="K35" s="44">
        <v>209</v>
      </c>
      <c r="L35" s="43"/>
    </row>
    <row r="36" spans="1:12" ht="15" x14ac:dyDescent="0.25">
      <c r="A36" s="23"/>
      <c r="B36" s="15"/>
      <c r="C36" s="11"/>
      <c r="D36" s="7" t="s">
        <v>30</v>
      </c>
      <c r="E36" s="42" t="s">
        <v>51</v>
      </c>
      <c r="F36" s="44">
        <v>200</v>
      </c>
      <c r="G36" s="44" t="s">
        <v>121</v>
      </c>
      <c r="H36" s="44">
        <v>0</v>
      </c>
      <c r="I36" s="44" t="s">
        <v>122</v>
      </c>
      <c r="J36" s="44" t="s">
        <v>123</v>
      </c>
      <c r="K36" s="44">
        <v>216</v>
      </c>
      <c r="L36" s="43"/>
    </row>
    <row r="37" spans="1:12" ht="15" x14ac:dyDescent="0.25">
      <c r="A37" s="23"/>
      <c r="B37" s="15"/>
      <c r="C37" s="11"/>
      <c r="D37" s="7" t="s">
        <v>31</v>
      </c>
      <c r="E37" s="42" t="s">
        <v>43</v>
      </c>
      <c r="F37" s="44">
        <v>30</v>
      </c>
      <c r="G37" s="44" t="s">
        <v>124</v>
      </c>
      <c r="H37" s="44" t="s">
        <v>125</v>
      </c>
      <c r="I37" s="44" t="s">
        <v>126</v>
      </c>
      <c r="J37" s="44" t="s">
        <v>129</v>
      </c>
      <c r="K37" s="44">
        <v>119</v>
      </c>
      <c r="L37" s="43"/>
    </row>
    <row r="38" spans="1:12" ht="15" x14ac:dyDescent="0.25">
      <c r="A38" s="23"/>
      <c r="B38" s="15"/>
      <c r="C38" s="11"/>
      <c r="D38" s="7" t="s">
        <v>32</v>
      </c>
      <c r="E38" s="42" t="s">
        <v>42</v>
      </c>
      <c r="F38" s="44">
        <v>20</v>
      </c>
      <c r="G38" s="44" t="s">
        <v>127</v>
      </c>
      <c r="H38" s="44" t="s">
        <v>125</v>
      </c>
      <c r="I38" s="44" t="s">
        <v>128</v>
      </c>
      <c r="J38" s="44" t="s">
        <v>130</v>
      </c>
      <c r="K38" s="44">
        <v>120</v>
      </c>
      <c r="L38" s="43"/>
    </row>
    <row r="39" spans="1:12" ht="15" x14ac:dyDescent="0.25">
      <c r="A39" s="23"/>
      <c r="B39" s="15"/>
      <c r="C39" s="11"/>
      <c r="D39" s="7" t="s">
        <v>24</v>
      </c>
      <c r="E39" s="57" t="s">
        <v>59</v>
      </c>
      <c r="F39" s="44">
        <v>150</v>
      </c>
      <c r="G39" s="44">
        <v>0.6</v>
      </c>
      <c r="H39" s="44" t="s">
        <v>131</v>
      </c>
      <c r="I39" s="44" t="s">
        <v>132</v>
      </c>
      <c r="J39" s="44">
        <v>71</v>
      </c>
      <c r="K39" s="44">
        <v>24</v>
      </c>
      <c r="L39" s="43"/>
    </row>
    <row r="40" spans="1:12" ht="15" x14ac:dyDescent="0.25">
      <c r="A40" s="23"/>
      <c r="B40" s="15"/>
      <c r="C40" s="11"/>
      <c r="D40" s="7"/>
      <c r="E40" s="42"/>
      <c r="F40" s="44"/>
      <c r="G40" s="44"/>
      <c r="H40" s="44"/>
      <c r="I40" s="44"/>
      <c r="J40" s="44"/>
      <c r="K40" s="44"/>
      <c r="L40" s="43"/>
    </row>
    <row r="41" spans="1:12" ht="15" x14ac:dyDescent="0.25">
      <c r="A41" s="23"/>
      <c r="B41" s="15"/>
      <c r="C41" s="11"/>
      <c r="D41" s="7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4"/>
      <c r="B44" s="17"/>
      <c r="C44" s="8"/>
      <c r="D44" s="18" t="s">
        <v>33</v>
      </c>
      <c r="E44" s="9"/>
      <c r="F44" s="19">
        <f>SUM(F32:F43)</f>
        <v>840</v>
      </c>
      <c r="G44" s="19">
        <f t="shared" ref="G44:J44" si="5">SUM(G32:G43)</f>
        <v>0.6</v>
      </c>
      <c r="H44" s="19">
        <f t="shared" si="5"/>
        <v>0</v>
      </c>
      <c r="I44" s="19">
        <f t="shared" si="5"/>
        <v>0</v>
      </c>
      <c r="J44" s="19">
        <f t="shared" si="5"/>
        <v>265</v>
      </c>
      <c r="K44" s="25"/>
      <c r="L44" s="19">
        <f t="shared" ref="L44" si="6">SUM(L32:L43)</f>
        <v>0</v>
      </c>
    </row>
    <row r="45" spans="1:12" ht="15" customHeight="1" thickBot="1" x14ac:dyDescent="0.25">
      <c r="A45" s="29">
        <f>A22</f>
        <v>2</v>
      </c>
      <c r="B45" s="30">
        <f>B22</f>
        <v>1</v>
      </c>
      <c r="C45" s="67" t="s">
        <v>4</v>
      </c>
      <c r="D45" s="68"/>
      <c r="E45" s="31"/>
      <c r="F45" s="32">
        <f>F31+F44</f>
        <v>1195</v>
      </c>
      <c r="G45" s="32">
        <f t="shared" ref="G45:J45" si="7">G31+G44</f>
        <v>14.25</v>
      </c>
      <c r="H45" s="32">
        <f t="shared" si="7"/>
        <v>12.969999999999999</v>
      </c>
      <c r="I45" s="32">
        <f t="shared" si="7"/>
        <v>69.97</v>
      </c>
      <c r="J45" s="32">
        <f t="shared" si="7"/>
        <v>614.32000000000005</v>
      </c>
      <c r="K45" s="32"/>
      <c r="L45" s="32">
        <f t="shared" ref="L45" si="8">L31+L44</f>
        <v>0</v>
      </c>
    </row>
    <row r="46" spans="1:12" ht="15.75" thickBot="1" x14ac:dyDescent="0.3">
      <c r="A46" s="14">
        <v>2</v>
      </c>
      <c r="B46" s="15">
        <v>2</v>
      </c>
      <c r="C46" s="22" t="s">
        <v>20</v>
      </c>
      <c r="D46" s="5" t="s">
        <v>21</v>
      </c>
      <c r="E46" s="52" t="s">
        <v>225</v>
      </c>
      <c r="F46" s="41">
        <v>90</v>
      </c>
      <c r="G46" s="41" t="s">
        <v>133</v>
      </c>
      <c r="H46" s="41" t="s">
        <v>134</v>
      </c>
      <c r="I46" s="41" t="s">
        <v>135</v>
      </c>
      <c r="J46" s="41" t="s">
        <v>136</v>
      </c>
      <c r="K46" s="41">
        <v>151</v>
      </c>
      <c r="L46" s="40" t="s">
        <v>39</v>
      </c>
    </row>
    <row r="47" spans="1:12" ht="15.75" thickBot="1" x14ac:dyDescent="0.3">
      <c r="A47" s="14"/>
      <c r="B47" s="15"/>
      <c r="C47" s="11"/>
      <c r="D47" s="6" t="s">
        <v>29</v>
      </c>
      <c r="E47" s="42" t="s">
        <v>137</v>
      </c>
      <c r="F47" s="41">
        <v>150</v>
      </c>
      <c r="G47" s="41" t="s">
        <v>138</v>
      </c>
      <c r="H47" s="41" t="s">
        <v>139</v>
      </c>
      <c r="I47" s="41" t="s">
        <v>140</v>
      </c>
      <c r="J47" s="41" t="s">
        <v>141</v>
      </c>
      <c r="K47" s="41">
        <v>227</v>
      </c>
      <c r="L47" s="43"/>
    </row>
    <row r="48" spans="1:12" ht="15.75" thickBot="1" x14ac:dyDescent="0.3">
      <c r="A48" s="14"/>
      <c r="B48" s="15"/>
      <c r="C48" s="11"/>
      <c r="D48" s="7" t="s">
        <v>22</v>
      </c>
      <c r="E48" s="42" t="s">
        <v>66</v>
      </c>
      <c r="F48" s="41">
        <v>200</v>
      </c>
      <c r="G48" s="41">
        <v>0</v>
      </c>
      <c r="H48" s="41">
        <v>0</v>
      </c>
      <c r="I48" s="41">
        <v>20.2</v>
      </c>
      <c r="J48" s="41">
        <v>81.400000000000006</v>
      </c>
      <c r="K48" s="41">
        <v>95</v>
      </c>
      <c r="L48" s="43"/>
    </row>
    <row r="49" spans="1:12" ht="15.75" thickBot="1" x14ac:dyDescent="0.3">
      <c r="A49" s="14"/>
      <c r="B49" s="15"/>
      <c r="C49" s="11"/>
      <c r="D49" s="7" t="s">
        <v>23</v>
      </c>
      <c r="E49" s="42" t="s">
        <v>43</v>
      </c>
      <c r="F49" s="41">
        <v>20</v>
      </c>
      <c r="G49" s="41">
        <v>1.52</v>
      </c>
      <c r="H49" s="41">
        <v>0.16</v>
      </c>
      <c r="I49" s="41" t="s">
        <v>142</v>
      </c>
      <c r="J49" s="41">
        <v>47</v>
      </c>
      <c r="K49" s="41">
        <v>119</v>
      </c>
      <c r="L49" s="43"/>
    </row>
    <row r="50" spans="1:12" ht="15.75" thickBot="1" x14ac:dyDescent="0.3">
      <c r="A50" s="14"/>
      <c r="B50" s="15"/>
      <c r="C50" s="11"/>
      <c r="D50" s="7" t="s">
        <v>24</v>
      </c>
      <c r="E50" s="42" t="s">
        <v>59</v>
      </c>
      <c r="F50" s="41">
        <v>150</v>
      </c>
      <c r="G50" s="41">
        <v>0.6</v>
      </c>
      <c r="H50" s="41">
        <v>0.6</v>
      </c>
      <c r="I50" s="41">
        <v>14.7</v>
      </c>
      <c r="J50" s="41">
        <v>71</v>
      </c>
      <c r="K50" s="41">
        <v>24</v>
      </c>
      <c r="L50" s="43"/>
    </row>
    <row r="51" spans="1:12" ht="15" x14ac:dyDescent="0.25">
      <c r="A51" s="14"/>
      <c r="B51" s="15"/>
      <c r="C51" s="11"/>
      <c r="D51" s="7" t="s">
        <v>23</v>
      </c>
      <c r="E51" s="42" t="s">
        <v>42</v>
      </c>
      <c r="F51" s="41">
        <v>20</v>
      </c>
      <c r="G51" s="41">
        <v>1.32</v>
      </c>
      <c r="H51" s="41">
        <v>0.24</v>
      </c>
      <c r="I51" s="41">
        <v>8.0399999999999991</v>
      </c>
      <c r="J51" s="41">
        <v>39.6</v>
      </c>
      <c r="K51" s="41">
        <v>120</v>
      </c>
      <c r="L51" s="43"/>
    </row>
    <row r="52" spans="1:12" ht="15" x14ac:dyDescent="0.25">
      <c r="A52" s="14"/>
      <c r="B52" s="15"/>
      <c r="C52" s="11"/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14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14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14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16"/>
      <c r="B56" s="17"/>
      <c r="C56" s="8"/>
      <c r="D56" s="18" t="s">
        <v>33</v>
      </c>
      <c r="E56" s="9"/>
      <c r="F56" s="19">
        <f>SUM(F46:F55)</f>
        <v>630</v>
      </c>
      <c r="G56" s="19">
        <f t="shared" ref="G56:J56" si="9">SUM(G46:G55)</f>
        <v>3.4400000000000004</v>
      </c>
      <c r="H56" s="19">
        <f t="shared" si="9"/>
        <v>1</v>
      </c>
      <c r="I56" s="19">
        <f t="shared" si="9"/>
        <v>42.94</v>
      </c>
      <c r="J56" s="19">
        <f t="shared" si="9"/>
        <v>239</v>
      </c>
      <c r="K56" s="25"/>
      <c r="L56" s="19">
        <f t="shared" ref="L56" si="10">SUM(L46:L55)</f>
        <v>0</v>
      </c>
    </row>
    <row r="57" spans="1:12" ht="15" x14ac:dyDescent="0.25">
      <c r="A57" s="13">
        <f>A46</f>
        <v>2</v>
      </c>
      <c r="B57" s="13">
        <f>B46</f>
        <v>2</v>
      </c>
      <c r="C57" s="10" t="s">
        <v>25</v>
      </c>
      <c r="D57" s="7" t="s">
        <v>26</v>
      </c>
      <c r="E57" s="42" t="s">
        <v>39</v>
      </c>
      <c r="F57" s="43" t="s">
        <v>39</v>
      </c>
      <c r="G57" s="43" t="s">
        <v>39</v>
      </c>
      <c r="H57" s="43" t="s">
        <v>39</v>
      </c>
      <c r="I57" s="43" t="s">
        <v>39</v>
      </c>
      <c r="J57" s="43" t="s">
        <v>39</v>
      </c>
      <c r="K57" s="44" t="s">
        <v>39</v>
      </c>
      <c r="L57" s="43"/>
    </row>
    <row r="58" spans="1:12" ht="15" x14ac:dyDescent="0.25">
      <c r="A58" s="14"/>
      <c r="B58" s="15"/>
      <c r="C58" s="11"/>
      <c r="D58" s="7" t="s">
        <v>27</v>
      </c>
      <c r="E58" s="42" t="s">
        <v>68</v>
      </c>
      <c r="F58" s="43">
        <v>200</v>
      </c>
      <c r="G58" s="43">
        <v>1.7</v>
      </c>
      <c r="H58" s="43">
        <v>2.78</v>
      </c>
      <c r="I58" s="43">
        <v>7.17</v>
      </c>
      <c r="J58" s="43">
        <v>61.44</v>
      </c>
      <c r="K58" s="44">
        <v>237</v>
      </c>
      <c r="L58" s="43"/>
    </row>
    <row r="59" spans="1:12" ht="15" x14ac:dyDescent="0.25">
      <c r="A59" s="14"/>
      <c r="B59" s="15"/>
      <c r="C59" s="11"/>
      <c r="D59" s="7" t="s">
        <v>28</v>
      </c>
      <c r="E59" s="42" t="s">
        <v>69</v>
      </c>
      <c r="F59" s="43">
        <v>90</v>
      </c>
      <c r="G59" s="43" t="s">
        <v>143</v>
      </c>
      <c r="H59" s="43" t="s">
        <v>144</v>
      </c>
      <c r="I59" s="43" t="s">
        <v>145</v>
      </c>
      <c r="J59" s="43">
        <v>154.13</v>
      </c>
      <c r="K59" s="44">
        <v>85</v>
      </c>
      <c r="L59" s="43"/>
    </row>
    <row r="60" spans="1:12" ht="15" x14ac:dyDescent="0.25">
      <c r="A60" s="14"/>
      <c r="B60" s="15"/>
      <c r="C60" s="11"/>
      <c r="D60" s="7" t="s">
        <v>29</v>
      </c>
      <c r="E60" s="42" t="s">
        <v>70</v>
      </c>
      <c r="F60" s="43">
        <v>150</v>
      </c>
      <c r="G60" s="43" t="s">
        <v>146</v>
      </c>
      <c r="H60" s="43" t="s">
        <v>147</v>
      </c>
      <c r="I60" s="43" t="s">
        <v>148</v>
      </c>
      <c r="J60" s="43">
        <v>227.48</v>
      </c>
      <c r="K60" s="44">
        <v>64</v>
      </c>
      <c r="L60" s="43"/>
    </row>
    <row r="61" spans="1:12" ht="15" x14ac:dyDescent="0.25">
      <c r="A61" s="14"/>
      <c r="B61" s="15"/>
      <c r="C61" s="11"/>
      <c r="D61" s="7" t="s">
        <v>30</v>
      </c>
      <c r="E61" s="42" t="s">
        <v>66</v>
      </c>
      <c r="F61" s="43">
        <v>200</v>
      </c>
      <c r="G61" s="43">
        <v>0</v>
      </c>
      <c r="H61" s="43">
        <v>0</v>
      </c>
      <c r="I61" s="43">
        <v>20.2</v>
      </c>
      <c r="J61" s="43">
        <v>81.400000000000006</v>
      </c>
      <c r="K61" s="44">
        <v>95</v>
      </c>
      <c r="L61" s="43"/>
    </row>
    <row r="62" spans="1:12" ht="15" x14ac:dyDescent="0.25">
      <c r="A62" s="14"/>
      <c r="B62" s="15"/>
      <c r="C62" s="11"/>
      <c r="D62" s="7" t="s">
        <v>31</v>
      </c>
      <c r="E62" s="51" t="s">
        <v>149</v>
      </c>
      <c r="F62" s="43">
        <v>40</v>
      </c>
      <c r="G62" s="43" t="s">
        <v>150</v>
      </c>
      <c r="H62" s="43" t="s">
        <v>151</v>
      </c>
      <c r="I62" s="43" t="s">
        <v>152</v>
      </c>
      <c r="J62" s="43">
        <v>94</v>
      </c>
      <c r="K62" s="43">
        <v>119</v>
      </c>
      <c r="L62" s="43"/>
    </row>
    <row r="63" spans="1:12" ht="15" x14ac:dyDescent="0.25">
      <c r="A63" s="14"/>
      <c r="B63" s="15"/>
      <c r="C63" s="11"/>
      <c r="D63" s="7" t="s">
        <v>32</v>
      </c>
      <c r="E63" s="51" t="s">
        <v>42</v>
      </c>
      <c r="F63" s="43">
        <v>30</v>
      </c>
      <c r="G63" s="43" t="s">
        <v>153</v>
      </c>
      <c r="H63" s="43" t="s">
        <v>154</v>
      </c>
      <c r="I63" s="43" t="s">
        <v>155</v>
      </c>
      <c r="J63" s="43" t="s">
        <v>156</v>
      </c>
      <c r="K63" s="43">
        <v>120</v>
      </c>
      <c r="L63" s="43"/>
    </row>
    <row r="64" spans="1:12" ht="15" x14ac:dyDescent="0.25">
      <c r="A64" s="14"/>
      <c r="B64" s="15"/>
      <c r="C64" s="11"/>
      <c r="D64" s="7"/>
      <c r="E64" s="42"/>
      <c r="F64" s="43"/>
      <c r="G64" s="43"/>
      <c r="H64" s="43"/>
      <c r="I64" s="43"/>
      <c r="J64" s="43"/>
      <c r="K64" s="43"/>
      <c r="L64" s="43"/>
    </row>
    <row r="65" spans="1:12" ht="15" x14ac:dyDescent="0.25">
      <c r="A65" s="14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14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14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14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75" customHeight="1" x14ac:dyDescent="0.25">
      <c r="A69" s="16"/>
      <c r="B69" s="17"/>
      <c r="C69" s="8"/>
      <c r="D69" s="18" t="s">
        <v>33</v>
      </c>
      <c r="E69" s="9"/>
      <c r="F69" s="19">
        <f>SUM(F57:F68)</f>
        <v>710</v>
      </c>
      <c r="G69" s="19">
        <f t="shared" ref="G69:J69" si="11">SUM(G57:G68)</f>
        <v>1.7</v>
      </c>
      <c r="H69" s="19">
        <f t="shared" si="11"/>
        <v>2.78</v>
      </c>
      <c r="I69" s="19">
        <f t="shared" si="11"/>
        <v>27.369999999999997</v>
      </c>
      <c r="J69" s="19">
        <f t="shared" si="11"/>
        <v>618.44999999999993</v>
      </c>
      <c r="K69" s="25"/>
      <c r="L69" s="19">
        <f t="shared" ref="L69" si="12">SUM(L57:L68)</f>
        <v>0</v>
      </c>
    </row>
    <row r="70" spans="1:12" ht="15.75" customHeight="1" thickBot="1" x14ac:dyDescent="0.25">
      <c r="A70" s="33">
        <f>A46</f>
        <v>2</v>
      </c>
      <c r="B70" s="33">
        <f>B46</f>
        <v>2</v>
      </c>
      <c r="C70" s="67" t="s">
        <v>4</v>
      </c>
      <c r="D70" s="68"/>
      <c r="E70" s="31"/>
      <c r="F70" s="32">
        <f>F56+F69</f>
        <v>1340</v>
      </c>
      <c r="G70" s="32">
        <f t="shared" ref="G70:J70" si="13">G56+G69</f>
        <v>5.1400000000000006</v>
      </c>
      <c r="H70" s="32">
        <f t="shared" si="13"/>
        <v>3.78</v>
      </c>
      <c r="I70" s="32">
        <f t="shared" si="13"/>
        <v>70.31</v>
      </c>
      <c r="J70" s="32">
        <f t="shared" si="13"/>
        <v>857.44999999999993</v>
      </c>
      <c r="K70" s="32"/>
      <c r="L70" s="32">
        <f t="shared" ref="L70" si="14">L56+L69</f>
        <v>0</v>
      </c>
    </row>
    <row r="71" spans="1:12" ht="15" x14ac:dyDescent="0.25">
      <c r="A71" s="20">
        <v>2</v>
      </c>
      <c r="B71" s="21">
        <v>3</v>
      </c>
      <c r="C71" s="22" t="s">
        <v>20</v>
      </c>
      <c r="D71" s="5" t="s">
        <v>21</v>
      </c>
      <c r="E71" s="39" t="s">
        <v>71</v>
      </c>
      <c r="F71" s="43">
        <v>90</v>
      </c>
      <c r="G71" s="43" t="s">
        <v>157</v>
      </c>
      <c r="H71" s="43" t="s">
        <v>158</v>
      </c>
      <c r="I71" s="43" t="s">
        <v>159</v>
      </c>
      <c r="J71" s="40" t="s">
        <v>160</v>
      </c>
      <c r="K71" s="41">
        <v>75</v>
      </c>
      <c r="L71" s="40"/>
    </row>
    <row r="72" spans="1:12" ht="15" x14ac:dyDescent="0.25">
      <c r="A72" s="23"/>
      <c r="B72" s="15"/>
      <c r="C72" s="11"/>
      <c r="D72" s="6" t="s">
        <v>29</v>
      </c>
      <c r="E72" s="42" t="s">
        <v>101</v>
      </c>
      <c r="F72" s="43">
        <v>150</v>
      </c>
      <c r="G72" s="44" t="s">
        <v>161</v>
      </c>
      <c r="H72" s="43" t="s">
        <v>162</v>
      </c>
      <c r="I72" s="44" t="s">
        <v>163</v>
      </c>
      <c r="J72" s="43">
        <v>159.79</v>
      </c>
      <c r="K72" s="44">
        <v>226</v>
      </c>
      <c r="L72" s="43"/>
    </row>
    <row r="73" spans="1:12" ht="15" x14ac:dyDescent="0.25">
      <c r="A73" s="23"/>
      <c r="B73" s="15"/>
      <c r="C73" s="11"/>
      <c r="D73" s="7" t="s">
        <v>22</v>
      </c>
      <c r="E73" s="42" t="s">
        <v>45</v>
      </c>
      <c r="F73" s="44">
        <v>200</v>
      </c>
      <c r="G73" s="44" t="s">
        <v>164</v>
      </c>
      <c r="H73" s="44">
        <v>0</v>
      </c>
      <c r="I73" s="44" t="s">
        <v>165</v>
      </c>
      <c r="J73" s="43">
        <v>59.48</v>
      </c>
      <c r="K73" s="44">
        <v>98</v>
      </c>
      <c r="L73" s="43"/>
    </row>
    <row r="74" spans="1:12" ht="15" x14ac:dyDescent="0.25">
      <c r="A74" s="23"/>
      <c r="B74" s="15"/>
      <c r="C74" s="11"/>
      <c r="D74" s="7" t="s">
        <v>23</v>
      </c>
      <c r="E74" s="42" t="s">
        <v>43</v>
      </c>
      <c r="F74" s="43">
        <v>35</v>
      </c>
      <c r="G74" s="43" t="s">
        <v>166</v>
      </c>
      <c r="H74" s="43" t="s">
        <v>167</v>
      </c>
      <c r="I74" s="43" t="s">
        <v>168</v>
      </c>
      <c r="J74" s="43">
        <v>82.25</v>
      </c>
      <c r="K74" s="44">
        <v>119</v>
      </c>
      <c r="L74" s="43"/>
    </row>
    <row r="75" spans="1:12" ht="15" x14ac:dyDescent="0.25">
      <c r="A75" s="23"/>
      <c r="B75" s="15"/>
      <c r="C75" s="11"/>
      <c r="D75" s="7" t="s">
        <v>24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23</v>
      </c>
      <c r="E76" s="42" t="s">
        <v>42</v>
      </c>
      <c r="F76" s="44">
        <v>20</v>
      </c>
      <c r="G76" s="43" t="s">
        <v>127</v>
      </c>
      <c r="H76" s="43" t="s">
        <v>125</v>
      </c>
      <c r="I76" s="43" t="s">
        <v>126</v>
      </c>
      <c r="J76" s="43">
        <v>39.6</v>
      </c>
      <c r="K76" s="44">
        <v>120</v>
      </c>
      <c r="L76" s="43"/>
    </row>
    <row r="77" spans="1:12" ht="15.75" thickBot="1" x14ac:dyDescent="0.3">
      <c r="A77" s="23"/>
      <c r="B77" s="15"/>
      <c r="C77" s="11"/>
      <c r="D77" s="7" t="s">
        <v>93</v>
      </c>
      <c r="E77" s="42" t="s">
        <v>39</v>
      </c>
      <c r="F77" s="43" t="s">
        <v>39</v>
      </c>
      <c r="G77" s="43" t="s">
        <v>39</v>
      </c>
      <c r="H77" s="43" t="s">
        <v>39</v>
      </c>
      <c r="I77" s="43" t="s">
        <v>39</v>
      </c>
      <c r="J77" s="43" t="s">
        <v>39</v>
      </c>
      <c r="K77" s="44" t="s">
        <v>39</v>
      </c>
      <c r="L77" s="43"/>
    </row>
    <row r="78" spans="1:12" ht="15" x14ac:dyDescent="0.25">
      <c r="A78" s="23"/>
      <c r="B78" s="15"/>
      <c r="C78" s="11"/>
      <c r="D78" s="6"/>
      <c r="E78" s="52" t="s">
        <v>76</v>
      </c>
      <c r="F78" s="44">
        <v>17</v>
      </c>
      <c r="G78" s="44" t="s">
        <v>169</v>
      </c>
      <c r="H78" s="44" t="s">
        <v>170</v>
      </c>
      <c r="I78" s="44" t="s">
        <v>171</v>
      </c>
      <c r="J78" s="44">
        <v>48.11</v>
      </c>
      <c r="K78" s="44">
        <v>1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512</v>
      </c>
      <c r="G80" s="19">
        <f t="shared" ref="G80:J80" si="15">SUM(G71:G79)</f>
        <v>0</v>
      </c>
      <c r="H80" s="19">
        <f t="shared" si="15"/>
        <v>0</v>
      </c>
      <c r="I80" s="19">
        <f t="shared" si="15"/>
        <v>0</v>
      </c>
      <c r="J80" s="19">
        <f t="shared" si="15"/>
        <v>389.23</v>
      </c>
      <c r="K80" s="25"/>
      <c r="L80" s="19">
        <f t="shared" ref="L80" si="16">SUM(L71:L79)</f>
        <v>0</v>
      </c>
    </row>
    <row r="81" spans="1:12" ht="15" x14ac:dyDescent="0.25">
      <c r="A81" s="26">
        <f>A71</f>
        <v>2</v>
      </c>
      <c r="B81" s="13">
        <f>B71</f>
        <v>3</v>
      </c>
      <c r="C81" s="10" t="s">
        <v>25</v>
      </c>
      <c r="D81" s="7" t="s">
        <v>26</v>
      </c>
      <c r="E81" s="58" t="s">
        <v>67</v>
      </c>
      <c r="F81" s="43">
        <v>60</v>
      </c>
      <c r="G81" s="43" t="s">
        <v>172</v>
      </c>
      <c r="H81" s="43" t="s">
        <v>173</v>
      </c>
      <c r="I81" s="43" t="s">
        <v>174</v>
      </c>
      <c r="J81" s="43">
        <v>25</v>
      </c>
      <c r="K81" s="44">
        <v>176</v>
      </c>
      <c r="L81" s="43"/>
    </row>
    <row r="82" spans="1:12" ht="15.75" thickBot="1" x14ac:dyDescent="0.3">
      <c r="A82" s="23"/>
      <c r="B82" s="15"/>
      <c r="C82" s="11"/>
      <c r="D82" s="7" t="s">
        <v>27</v>
      </c>
      <c r="E82" s="51" t="s">
        <v>52</v>
      </c>
      <c r="F82" s="43">
        <v>200</v>
      </c>
      <c r="G82" s="43" t="s">
        <v>175</v>
      </c>
      <c r="H82" s="43" t="s">
        <v>176</v>
      </c>
      <c r="I82" s="43" t="s">
        <v>177</v>
      </c>
      <c r="J82" s="43">
        <v>117.6</v>
      </c>
      <c r="K82" s="44">
        <v>32</v>
      </c>
      <c r="L82" s="43"/>
    </row>
    <row r="83" spans="1:12" ht="15" x14ac:dyDescent="0.25">
      <c r="A83" s="23"/>
      <c r="B83" s="15"/>
      <c r="C83" s="11"/>
      <c r="D83" s="7" t="s">
        <v>28</v>
      </c>
      <c r="E83" s="52" t="s">
        <v>178</v>
      </c>
      <c r="F83" s="43">
        <v>240</v>
      </c>
      <c r="G83" s="43" t="s">
        <v>179</v>
      </c>
      <c r="H83" s="43" t="s">
        <v>180</v>
      </c>
      <c r="I83" s="43" t="s">
        <v>181</v>
      </c>
      <c r="J83" s="43" t="s">
        <v>182</v>
      </c>
      <c r="K83" s="43">
        <v>86</v>
      </c>
      <c r="L83" s="43"/>
    </row>
    <row r="84" spans="1:12" ht="15" x14ac:dyDescent="0.25">
      <c r="A84" s="23"/>
      <c r="B84" s="15"/>
      <c r="C84" s="11"/>
      <c r="D84" s="7" t="s">
        <v>29</v>
      </c>
      <c r="E84" s="42"/>
      <c r="F84" s="43"/>
      <c r="G84" s="43"/>
      <c r="H84" s="43"/>
      <c r="I84" s="43"/>
      <c r="J84" s="43"/>
      <c r="K84" s="43"/>
      <c r="L84" s="43"/>
    </row>
    <row r="85" spans="1:12" ht="15" x14ac:dyDescent="0.25">
      <c r="A85" s="23"/>
      <c r="B85" s="15"/>
      <c r="C85" s="11"/>
      <c r="D85" s="7" t="s">
        <v>30</v>
      </c>
      <c r="E85" s="42" t="s">
        <v>58</v>
      </c>
      <c r="F85" s="43">
        <v>200</v>
      </c>
      <c r="G85" s="43" t="s">
        <v>186</v>
      </c>
      <c r="H85" s="43">
        <v>0</v>
      </c>
      <c r="I85" s="43">
        <v>24</v>
      </c>
      <c r="J85" s="43">
        <v>100</v>
      </c>
      <c r="K85" s="43">
        <v>107</v>
      </c>
      <c r="L85" s="43"/>
    </row>
    <row r="86" spans="1:12" ht="15" x14ac:dyDescent="0.25">
      <c r="A86" s="23"/>
      <c r="B86" s="15"/>
      <c r="C86" s="11"/>
      <c r="D86" s="7" t="s">
        <v>31</v>
      </c>
      <c r="E86" s="51" t="s">
        <v>149</v>
      </c>
      <c r="F86" s="43">
        <v>35</v>
      </c>
      <c r="G86" s="43" t="s">
        <v>166</v>
      </c>
      <c r="H86" s="43" t="s">
        <v>183</v>
      </c>
      <c r="I86" s="43" t="s">
        <v>168</v>
      </c>
      <c r="J86" s="43" t="s">
        <v>184</v>
      </c>
      <c r="K86" s="43">
        <v>119</v>
      </c>
      <c r="L86" s="43"/>
    </row>
    <row r="87" spans="1:12" ht="15" x14ac:dyDescent="0.25">
      <c r="A87" s="23"/>
      <c r="B87" s="15"/>
      <c r="C87" s="11"/>
      <c r="D87" s="7" t="s">
        <v>32</v>
      </c>
      <c r="E87" s="51" t="s">
        <v>42</v>
      </c>
      <c r="F87" s="43">
        <v>30</v>
      </c>
      <c r="G87" s="43" t="s">
        <v>153</v>
      </c>
      <c r="H87" s="43" t="s">
        <v>154</v>
      </c>
      <c r="I87" s="43" t="s">
        <v>155</v>
      </c>
      <c r="J87" s="43" t="s">
        <v>185</v>
      </c>
      <c r="K87" s="43">
        <v>120</v>
      </c>
      <c r="L87" s="43"/>
    </row>
    <row r="88" spans="1:12" ht="15" x14ac:dyDescent="0.25">
      <c r="A88" s="23"/>
      <c r="B88" s="15"/>
      <c r="C88" s="11"/>
      <c r="D88" s="7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SUM(F81:F91)</f>
        <v>765</v>
      </c>
      <c r="G92" s="19">
        <f t="shared" ref="G92:J92" si="17">SUM(G81:G91)</f>
        <v>0</v>
      </c>
      <c r="H92" s="19">
        <f t="shared" si="17"/>
        <v>0</v>
      </c>
      <c r="I92" s="19">
        <f t="shared" si="17"/>
        <v>24</v>
      </c>
      <c r="J92" s="19">
        <f t="shared" si="17"/>
        <v>242.6</v>
      </c>
      <c r="K92" s="25"/>
      <c r="L92" s="19">
        <f t="shared" ref="L92" si="18">SUM(L81:L91)</f>
        <v>0</v>
      </c>
    </row>
    <row r="93" spans="1:12" ht="15.75" customHeight="1" thickBot="1" x14ac:dyDescent="0.25">
      <c r="A93" s="29">
        <f>A71</f>
        <v>2</v>
      </c>
      <c r="B93" s="30">
        <f>B71</f>
        <v>3</v>
      </c>
      <c r="C93" s="67" t="s">
        <v>4</v>
      </c>
      <c r="D93" s="68"/>
      <c r="E93" s="31"/>
      <c r="F93" s="32">
        <f>F80+F92</f>
        <v>1277</v>
      </c>
      <c r="G93" s="32">
        <f t="shared" ref="G93:J93" si="19">G80+G92</f>
        <v>0</v>
      </c>
      <c r="H93" s="32">
        <f t="shared" si="19"/>
        <v>0</v>
      </c>
      <c r="I93" s="32">
        <f t="shared" si="19"/>
        <v>24</v>
      </c>
      <c r="J93" s="32">
        <f t="shared" si="19"/>
        <v>631.83000000000004</v>
      </c>
      <c r="K93" s="32"/>
      <c r="L93" s="32">
        <f t="shared" ref="L93" si="20">L80+L92</f>
        <v>0</v>
      </c>
    </row>
    <row r="94" spans="1:12" ht="15" x14ac:dyDescent="0.25">
      <c r="A94" s="20">
        <v>2</v>
      </c>
      <c r="B94" s="21">
        <v>4</v>
      </c>
      <c r="C94" s="22" t="s">
        <v>20</v>
      </c>
      <c r="D94" s="5" t="s">
        <v>21</v>
      </c>
      <c r="E94" s="39" t="s">
        <v>72</v>
      </c>
      <c r="F94" s="44">
        <v>150</v>
      </c>
      <c r="G94" s="44" t="s">
        <v>187</v>
      </c>
      <c r="H94" s="44" t="s">
        <v>188</v>
      </c>
      <c r="I94" s="44" t="s">
        <v>189</v>
      </c>
      <c r="J94" s="44" t="s">
        <v>190</v>
      </c>
      <c r="K94" s="41">
        <v>66</v>
      </c>
      <c r="L94" s="40"/>
    </row>
    <row r="95" spans="1:12" ht="15" x14ac:dyDescent="0.25">
      <c r="A95" s="23"/>
      <c r="B95" s="15"/>
      <c r="C95" s="11"/>
      <c r="D95" s="6" t="s">
        <v>74</v>
      </c>
      <c r="E95" s="42" t="s">
        <v>39</v>
      </c>
      <c r="F95" s="44" t="s">
        <v>39</v>
      </c>
      <c r="G95" s="44" t="s">
        <v>39</v>
      </c>
      <c r="H95" s="44" t="s">
        <v>39</v>
      </c>
      <c r="I95" s="44" t="s">
        <v>39</v>
      </c>
      <c r="J95" s="44" t="s">
        <v>39</v>
      </c>
      <c r="K95" s="44" t="s">
        <v>39</v>
      </c>
      <c r="L95" s="43"/>
    </row>
    <row r="96" spans="1:12" ht="15" x14ac:dyDescent="0.25">
      <c r="A96" s="23"/>
      <c r="B96" s="15"/>
      <c r="C96" s="11"/>
      <c r="D96" s="7" t="s">
        <v>22</v>
      </c>
      <c r="E96" s="42" t="s">
        <v>73</v>
      </c>
      <c r="F96" s="44">
        <v>200</v>
      </c>
      <c r="G96" s="44" t="s">
        <v>191</v>
      </c>
      <c r="H96" s="44" t="s">
        <v>192</v>
      </c>
      <c r="I96" s="44" t="s">
        <v>193</v>
      </c>
      <c r="J96" s="44" t="s">
        <v>194</v>
      </c>
      <c r="K96" s="44">
        <v>115</v>
      </c>
      <c r="L96" s="43"/>
    </row>
    <row r="97" spans="1:12" ht="15.75" thickBot="1" x14ac:dyDescent="0.3">
      <c r="A97" s="23"/>
      <c r="B97" s="15"/>
      <c r="C97" s="11"/>
      <c r="D97" s="7" t="s">
        <v>23</v>
      </c>
      <c r="E97" s="42" t="s">
        <v>56</v>
      </c>
      <c r="F97" s="44">
        <v>30</v>
      </c>
      <c r="G97" s="44" t="s">
        <v>195</v>
      </c>
      <c r="H97" s="44" t="s">
        <v>196</v>
      </c>
      <c r="I97" s="44" t="s">
        <v>197</v>
      </c>
      <c r="J97" s="44">
        <v>78.599999999999994</v>
      </c>
      <c r="K97" s="44">
        <v>121</v>
      </c>
      <c r="L97" s="43"/>
    </row>
    <row r="98" spans="1:12" ht="15" x14ac:dyDescent="0.25">
      <c r="A98" s="23"/>
      <c r="B98" s="15"/>
      <c r="C98" s="11"/>
      <c r="D98" s="7" t="s">
        <v>24</v>
      </c>
      <c r="E98" s="52" t="s">
        <v>59</v>
      </c>
      <c r="F98" s="44">
        <v>150</v>
      </c>
      <c r="G98" s="44">
        <v>0.6</v>
      </c>
      <c r="H98" s="44">
        <v>0.6</v>
      </c>
      <c r="I98" s="44">
        <v>14.7</v>
      </c>
      <c r="J98" s="44">
        <v>70.5</v>
      </c>
      <c r="K98" s="44">
        <v>24</v>
      </c>
      <c r="L98" s="43"/>
    </row>
    <row r="99" spans="1:12" ht="15" x14ac:dyDescent="0.25">
      <c r="A99" s="23"/>
      <c r="B99" s="15"/>
      <c r="C99" s="11"/>
      <c r="D99" s="7"/>
      <c r="E99" s="51" t="s">
        <v>198</v>
      </c>
      <c r="F99" s="44">
        <v>15</v>
      </c>
      <c r="G99" s="44" t="s">
        <v>199</v>
      </c>
      <c r="H99" s="44" t="s">
        <v>200</v>
      </c>
      <c r="I99" s="44" t="s">
        <v>201</v>
      </c>
      <c r="J99" s="44">
        <v>99.15</v>
      </c>
      <c r="K99" s="44">
        <v>2</v>
      </c>
      <c r="L99" s="43"/>
    </row>
    <row r="100" spans="1:12" ht="15" x14ac:dyDescent="0.25">
      <c r="A100" s="23"/>
      <c r="B100" s="15"/>
      <c r="C100" s="11"/>
      <c r="D100" s="7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545</v>
      </c>
      <c r="G103" s="19">
        <f t="shared" ref="G103:J103" si="21">SUM(G94:G102)</f>
        <v>0.6</v>
      </c>
      <c r="H103" s="19">
        <f t="shared" si="21"/>
        <v>0.6</v>
      </c>
      <c r="I103" s="19">
        <f t="shared" si="21"/>
        <v>14.7</v>
      </c>
      <c r="J103" s="19">
        <f t="shared" si="21"/>
        <v>248.25</v>
      </c>
      <c r="K103" s="25"/>
      <c r="L103" s="19">
        <f t="shared" ref="L103" si="22">SUM(L94:L102)</f>
        <v>0</v>
      </c>
    </row>
    <row r="104" spans="1:12" ht="15" x14ac:dyDescent="0.25">
      <c r="A104" s="26">
        <f>A94</f>
        <v>2</v>
      </c>
      <c r="B104" s="13">
        <f>B94</f>
        <v>4</v>
      </c>
      <c r="C104" s="10" t="s">
        <v>25</v>
      </c>
      <c r="D104" s="7" t="s">
        <v>26</v>
      </c>
      <c r="E104" s="51" t="s">
        <v>202</v>
      </c>
      <c r="F104" s="44">
        <v>60</v>
      </c>
      <c r="G104" s="44" t="s">
        <v>203</v>
      </c>
      <c r="H104" s="44" t="s">
        <v>204</v>
      </c>
      <c r="I104" s="44" t="s">
        <v>205</v>
      </c>
      <c r="J104" s="44">
        <v>88.8</v>
      </c>
      <c r="K104" s="44">
        <v>135</v>
      </c>
      <c r="L104" s="43"/>
    </row>
    <row r="105" spans="1:12" ht="15.75" thickBot="1" x14ac:dyDescent="0.3">
      <c r="A105" s="23"/>
      <c r="B105" s="15"/>
      <c r="C105" s="11"/>
      <c r="D105" s="7" t="s">
        <v>27</v>
      </c>
      <c r="E105" s="42" t="s">
        <v>75</v>
      </c>
      <c r="F105" s="44">
        <v>200</v>
      </c>
      <c r="G105" s="44" t="s">
        <v>206</v>
      </c>
      <c r="H105" s="44" t="s">
        <v>207</v>
      </c>
      <c r="I105" s="44" t="s">
        <v>208</v>
      </c>
      <c r="J105" s="44" t="s">
        <v>209</v>
      </c>
      <c r="K105" s="44">
        <v>34</v>
      </c>
      <c r="L105" s="43"/>
    </row>
    <row r="106" spans="1:12" ht="15" x14ac:dyDescent="0.25">
      <c r="A106" s="23"/>
      <c r="B106" s="15"/>
      <c r="C106" s="11"/>
      <c r="D106" s="7" t="s">
        <v>28</v>
      </c>
      <c r="E106" s="52" t="s">
        <v>49</v>
      </c>
      <c r="F106" s="44">
        <v>90</v>
      </c>
      <c r="G106" s="44" t="s">
        <v>210</v>
      </c>
      <c r="H106" s="44" t="s">
        <v>211</v>
      </c>
      <c r="I106" s="44" t="s">
        <v>212</v>
      </c>
      <c r="J106" s="44">
        <v>270.77</v>
      </c>
      <c r="K106" s="44">
        <v>150</v>
      </c>
      <c r="L106" s="43"/>
    </row>
    <row r="107" spans="1:12" ht="15" x14ac:dyDescent="0.25">
      <c r="A107" s="23"/>
      <c r="B107" s="15"/>
      <c r="C107" s="11"/>
      <c r="D107" s="7" t="s">
        <v>29</v>
      </c>
      <c r="E107" s="51" t="s">
        <v>57</v>
      </c>
      <c r="F107" s="44">
        <v>150</v>
      </c>
      <c r="G107" s="44" t="s">
        <v>213</v>
      </c>
      <c r="H107" s="44" t="s">
        <v>214</v>
      </c>
      <c r="I107" s="44" t="s">
        <v>215</v>
      </c>
      <c r="J107" s="44">
        <v>198.84</v>
      </c>
      <c r="K107" s="44">
        <v>227</v>
      </c>
      <c r="L107" s="43"/>
    </row>
    <row r="108" spans="1:12" ht="15" x14ac:dyDescent="0.25">
      <c r="A108" s="23"/>
      <c r="B108" s="15"/>
      <c r="C108" s="11"/>
      <c r="D108" s="7" t="s">
        <v>30</v>
      </c>
      <c r="E108" s="42" t="s">
        <v>45</v>
      </c>
      <c r="F108" s="44">
        <v>200</v>
      </c>
      <c r="G108" s="44" t="s">
        <v>164</v>
      </c>
      <c r="H108" s="44">
        <v>0</v>
      </c>
      <c r="I108" s="44" t="s">
        <v>216</v>
      </c>
      <c r="J108" s="44">
        <v>59.48</v>
      </c>
      <c r="K108" s="44">
        <v>98</v>
      </c>
      <c r="L108" s="43"/>
    </row>
    <row r="109" spans="1:12" ht="15" x14ac:dyDescent="0.25">
      <c r="A109" s="23"/>
      <c r="B109" s="15"/>
      <c r="C109" s="11"/>
      <c r="D109" s="7" t="s">
        <v>31</v>
      </c>
      <c r="E109" s="51" t="s">
        <v>149</v>
      </c>
      <c r="F109" s="44">
        <v>20</v>
      </c>
      <c r="G109" s="44" t="s">
        <v>217</v>
      </c>
      <c r="H109" s="44" t="s">
        <v>218</v>
      </c>
      <c r="I109" s="44" t="s">
        <v>142</v>
      </c>
      <c r="J109" s="44">
        <v>47</v>
      </c>
      <c r="K109" s="44">
        <v>119</v>
      </c>
      <c r="L109" s="43"/>
    </row>
    <row r="110" spans="1:12" ht="15" x14ac:dyDescent="0.25">
      <c r="A110" s="23"/>
      <c r="B110" s="15"/>
      <c r="C110" s="11"/>
      <c r="D110" s="7" t="s">
        <v>32</v>
      </c>
      <c r="E110" s="51" t="s">
        <v>42</v>
      </c>
      <c r="F110" s="44">
        <v>20</v>
      </c>
      <c r="G110" s="44" t="s">
        <v>127</v>
      </c>
      <c r="H110" s="44" t="s">
        <v>125</v>
      </c>
      <c r="I110" s="44" t="s">
        <v>126</v>
      </c>
      <c r="J110" s="44" t="s">
        <v>130</v>
      </c>
      <c r="K110" s="44">
        <v>120</v>
      </c>
      <c r="L110" s="43"/>
    </row>
    <row r="111" spans="1:12" ht="15" x14ac:dyDescent="0.25">
      <c r="A111" s="23"/>
      <c r="B111" s="15"/>
      <c r="C111" s="11"/>
      <c r="D111" s="7"/>
      <c r="E111" s="42"/>
      <c r="F111" s="44"/>
      <c r="G111" s="44"/>
      <c r="H111" s="44"/>
      <c r="I111" s="44"/>
      <c r="J111" s="44"/>
      <c r="K111" s="44"/>
      <c r="L111" s="43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 x14ac:dyDescent="0.25">
      <c r="A116" s="24"/>
      <c r="B116" s="17"/>
      <c r="C116" s="8"/>
      <c r="D116" s="18" t="s">
        <v>33</v>
      </c>
      <c r="E116" s="9"/>
      <c r="F116" s="19">
        <f>SUM(F104:F115)</f>
        <v>740</v>
      </c>
      <c r="G116" s="19">
        <f t="shared" ref="G116:J116" si="23">SUM(G104:G115)</f>
        <v>0</v>
      </c>
      <c r="H116" s="19">
        <f t="shared" si="23"/>
        <v>0</v>
      </c>
      <c r="I116" s="19">
        <f t="shared" si="23"/>
        <v>0</v>
      </c>
      <c r="J116" s="19">
        <f t="shared" si="23"/>
        <v>664.89</v>
      </c>
      <c r="K116" s="25"/>
      <c r="L116" s="19">
        <f t="shared" ref="L116" si="24">SUM(L104:L115)</f>
        <v>0</v>
      </c>
    </row>
    <row r="117" spans="1:12" ht="15.75" thickBot="1" x14ac:dyDescent="0.25">
      <c r="A117" s="29">
        <f>A94</f>
        <v>2</v>
      </c>
      <c r="B117" s="30">
        <f>B94</f>
        <v>4</v>
      </c>
      <c r="C117" s="67" t="s">
        <v>4</v>
      </c>
      <c r="D117" s="68"/>
      <c r="E117" s="31"/>
      <c r="F117" s="32">
        <f>F103+F116</f>
        <v>1285</v>
      </c>
      <c r="G117" s="32">
        <f t="shared" ref="G117:J117" si="25">G103+G116</f>
        <v>0.6</v>
      </c>
      <c r="H117" s="32">
        <f t="shared" si="25"/>
        <v>0.6</v>
      </c>
      <c r="I117" s="32">
        <f t="shared" si="25"/>
        <v>14.7</v>
      </c>
      <c r="J117" s="32">
        <f t="shared" si="25"/>
        <v>913.14</v>
      </c>
      <c r="K117" s="32"/>
      <c r="L117" s="32">
        <f t="shared" ref="L117" si="26">L103+L116</f>
        <v>0</v>
      </c>
    </row>
    <row r="118" spans="1:12" ht="15" x14ac:dyDescent="0.25">
      <c r="A118" s="20">
        <v>2</v>
      </c>
      <c r="B118" s="21">
        <v>5</v>
      </c>
      <c r="C118" s="22" t="s">
        <v>20</v>
      </c>
      <c r="D118" s="5" t="s">
        <v>21</v>
      </c>
      <c r="E118" s="39" t="s">
        <v>219</v>
      </c>
      <c r="F118" s="40">
        <v>90</v>
      </c>
      <c r="G118" s="40">
        <v>16.559999999999999</v>
      </c>
      <c r="H118" s="40">
        <v>15.75</v>
      </c>
      <c r="I118" s="40">
        <v>2.84</v>
      </c>
      <c r="J118" s="40">
        <v>235.78</v>
      </c>
      <c r="K118" s="41">
        <v>89</v>
      </c>
      <c r="L118" s="40"/>
    </row>
    <row r="119" spans="1:12" ht="15" x14ac:dyDescent="0.25">
      <c r="A119" s="23"/>
      <c r="B119" s="15"/>
      <c r="C119" s="11"/>
      <c r="D119" s="6" t="s">
        <v>29</v>
      </c>
      <c r="E119" s="42" t="s">
        <v>61</v>
      </c>
      <c r="F119" s="43">
        <v>150</v>
      </c>
      <c r="G119" s="43">
        <v>3.34</v>
      </c>
      <c r="H119" s="43">
        <v>4.91</v>
      </c>
      <c r="I119" s="43">
        <v>33.93</v>
      </c>
      <c r="J119" s="43">
        <v>191.49</v>
      </c>
      <c r="K119" s="44">
        <v>53</v>
      </c>
      <c r="L119" s="43"/>
    </row>
    <row r="120" spans="1:12" ht="15" x14ac:dyDescent="0.25">
      <c r="A120" s="23"/>
      <c r="B120" s="15"/>
      <c r="C120" s="11"/>
      <c r="D120" s="7" t="s">
        <v>22</v>
      </c>
      <c r="E120" s="42" t="s">
        <v>58</v>
      </c>
      <c r="F120" s="43">
        <v>200</v>
      </c>
      <c r="G120" s="43">
        <v>1</v>
      </c>
      <c r="H120" s="43">
        <v>0.2</v>
      </c>
      <c r="I120" s="43">
        <v>20.2</v>
      </c>
      <c r="J120" s="43">
        <v>92</v>
      </c>
      <c r="K120" s="44">
        <v>107</v>
      </c>
      <c r="L120" s="43"/>
    </row>
    <row r="121" spans="1:12" ht="15" x14ac:dyDescent="0.25">
      <c r="A121" s="23"/>
      <c r="B121" s="15"/>
      <c r="C121" s="11"/>
      <c r="D121" s="7" t="s">
        <v>23</v>
      </c>
      <c r="E121" s="42" t="s">
        <v>43</v>
      </c>
      <c r="F121" s="43">
        <v>25</v>
      </c>
      <c r="G121" s="43">
        <v>1.9</v>
      </c>
      <c r="H121" s="43">
        <v>0.2</v>
      </c>
      <c r="I121" s="43">
        <v>12.03</v>
      </c>
      <c r="J121" s="43">
        <v>78.75</v>
      </c>
      <c r="K121" s="44">
        <v>119</v>
      </c>
      <c r="L121" s="43"/>
    </row>
    <row r="122" spans="1:12" ht="15" x14ac:dyDescent="0.25">
      <c r="A122" s="23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26</v>
      </c>
      <c r="E123" s="42" t="s">
        <v>60</v>
      </c>
      <c r="F123" s="43">
        <v>60</v>
      </c>
      <c r="G123" s="43">
        <v>1.1200000000000001</v>
      </c>
      <c r="H123" s="43">
        <v>4.2699999999999996</v>
      </c>
      <c r="I123" s="43">
        <v>6.02</v>
      </c>
      <c r="J123" s="43">
        <v>68.62</v>
      </c>
      <c r="K123" s="44">
        <v>13</v>
      </c>
      <c r="L123" s="43"/>
    </row>
    <row r="124" spans="1:12" ht="15" x14ac:dyDescent="0.25">
      <c r="A124" s="23"/>
      <c r="B124" s="15"/>
      <c r="C124" s="11"/>
      <c r="D124" s="7" t="s">
        <v>23</v>
      </c>
      <c r="E124" s="42" t="s">
        <v>42</v>
      </c>
      <c r="F124" s="43">
        <v>20</v>
      </c>
      <c r="G124" s="43">
        <v>1.32</v>
      </c>
      <c r="H124" s="43">
        <v>0.24</v>
      </c>
      <c r="I124" s="43">
        <v>8.0399999999999991</v>
      </c>
      <c r="J124" s="43">
        <v>39.6</v>
      </c>
      <c r="K124" s="44">
        <v>120</v>
      </c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SUM(F118:F126)</f>
        <v>545</v>
      </c>
      <c r="G127" s="19">
        <f t="shared" ref="G127:J127" si="27">SUM(G118:G126)</f>
        <v>25.24</v>
      </c>
      <c r="H127" s="19">
        <f t="shared" si="27"/>
        <v>25.569999999999997</v>
      </c>
      <c r="I127" s="19">
        <f t="shared" si="27"/>
        <v>83.06</v>
      </c>
      <c r="J127" s="19">
        <f t="shared" si="27"/>
        <v>706.24</v>
      </c>
      <c r="K127" s="25"/>
      <c r="L127" s="19">
        <f t="shared" ref="L127" si="28">SUM(L118:L126)</f>
        <v>0</v>
      </c>
    </row>
    <row r="128" spans="1:12" ht="15" x14ac:dyDescent="0.25">
      <c r="A128" s="26">
        <f>A118</f>
        <v>2</v>
      </c>
      <c r="B128" s="13">
        <f>B118</f>
        <v>5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23"/>
      <c r="B129" s="15"/>
      <c r="C129" s="11"/>
      <c r="D129" s="7" t="s">
        <v>27</v>
      </c>
      <c r="E129" s="42" t="s">
        <v>77</v>
      </c>
      <c r="F129" s="43">
        <v>200</v>
      </c>
      <c r="G129" s="43">
        <v>5.75</v>
      </c>
      <c r="H129" s="43">
        <v>8.7899999999999991</v>
      </c>
      <c r="I129" s="43">
        <v>8.75</v>
      </c>
      <c r="J129" s="43">
        <v>138.04</v>
      </c>
      <c r="K129" s="44">
        <v>31</v>
      </c>
      <c r="L129" s="43"/>
    </row>
    <row r="130" spans="1:12" ht="15" x14ac:dyDescent="0.25">
      <c r="A130" s="23"/>
      <c r="B130" s="15"/>
      <c r="C130" s="11"/>
      <c r="D130" s="7" t="s">
        <v>28</v>
      </c>
      <c r="E130" s="52" t="s">
        <v>220</v>
      </c>
      <c r="F130" s="43">
        <v>90</v>
      </c>
      <c r="G130" s="43">
        <v>18.5</v>
      </c>
      <c r="H130" s="43">
        <v>3.73</v>
      </c>
      <c r="I130" s="43">
        <v>2.5099999999999998</v>
      </c>
      <c r="J130" s="43">
        <v>116.1</v>
      </c>
      <c r="K130" s="44">
        <v>146</v>
      </c>
      <c r="L130" s="43"/>
    </row>
    <row r="131" spans="1:12" ht="15" x14ac:dyDescent="0.25">
      <c r="A131" s="23"/>
      <c r="B131" s="15"/>
      <c r="C131" s="11"/>
      <c r="D131" s="7" t="s">
        <v>29</v>
      </c>
      <c r="E131" s="42" t="s">
        <v>78</v>
      </c>
      <c r="F131" s="43">
        <v>150</v>
      </c>
      <c r="G131" s="43">
        <v>2.41</v>
      </c>
      <c r="H131" s="43">
        <v>7.02</v>
      </c>
      <c r="I131" s="43">
        <v>14.18</v>
      </c>
      <c r="J131" s="43">
        <v>130.79</v>
      </c>
      <c r="K131" s="44">
        <v>22</v>
      </c>
      <c r="L131" s="43"/>
    </row>
    <row r="132" spans="1:12" ht="15" x14ac:dyDescent="0.25">
      <c r="A132" s="23"/>
      <c r="B132" s="15"/>
      <c r="C132" s="11"/>
      <c r="D132" s="7" t="s">
        <v>30</v>
      </c>
      <c r="E132" s="42" t="s">
        <v>55</v>
      </c>
      <c r="F132" s="43">
        <v>200</v>
      </c>
      <c r="G132" s="43">
        <v>0</v>
      </c>
      <c r="H132" s="43">
        <v>0</v>
      </c>
      <c r="I132" s="43">
        <v>7.27</v>
      </c>
      <c r="J132" s="43">
        <v>28.73</v>
      </c>
      <c r="K132" s="44">
        <v>114</v>
      </c>
      <c r="L132" s="43"/>
    </row>
    <row r="133" spans="1:12" ht="15" x14ac:dyDescent="0.25">
      <c r="A133" s="23"/>
      <c r="B133" s="15"/>
      <c r="C133" s="11"/>
      <c r="D133" s="7" t="s">
        <v>31</v>
      </c>
      <c r="E133" s="51" t="s">
        <v>149</v>
      </c>
      <c r="F133" s="43">
        <v>60</v>
      </c>
      <c r="G133" s="43">
        <v>4.66</v>
      </c>
      <c r="H133" s="43">
        <v>0.48</v>
      </c>
      <c r="I133" s="43">
        <v>29.52</v>
      </c>
      <c r="J133" s="43">
        <v>141</v>
      </c>
      <c r="K133" s="44">
        <v>119</v>
      </c>
      <c r="L133" s="43"/>
    </row>
    <row r="134" spans="1:12" ht="15" x14ac:dyDescent="0.25">
      <c r="A134" s="23"/>
      <c r="B134" s="15"/>
      <c r="C134" s="11"/>
      <c r="D134" s="7" t="s">
        <v>32</v>
      </c>
      <c r="E134" s="51" t="s">
        <v>42</v>
      </c>
      <c r="F134" s="43">
        <v>50</v>
      </c>
      <c r="G134" s="43">
        <v>3.3</v>
      </c>
      <c r="H134" s="43">
        <v>0.6</v>
      </c>
      <c r="I134" s="43">
        <v>20.100000000000001</v>
      </c>
      <c r="J134" s="43">
        <v>99</v>
      </c>
      <c r="K134" s="44">
        <v>120</v>
      </c>
      <c r="L134" s="43"/>
    </row>
    <row r="135" spans="1:12" ht="15" x14ac:dyDescent="0.25">
      <c r="A135" s="23"/>
      <c r="B135" s="15"/>
      <c r="C135" s="11"/>
      <c r="D135" s="7" t="s">
        <v>24</v>
      </c>
      <c r="E135" s="42" t="s">
        <v>59</v>
      </c>
      <c r="F135" s="43">
        <v>150</v>
      </c>
      <c r="G135" s="43">
        <v>0.6</v>
      </c>
      <c r="H135" s="43">
        <v>0.6</v>
      </c>
      <c r="I135" s="43">
        <v>14.7</v>
      </c>
      <c r="J135" s="43">
        <v>70.5</v>
      </c>
      <c r="K135" s="44">
        <v>24</v>
      </c>
      <c r="L135" s="43"/>
    </row>
    <row r="136" spans="1:12" ht="15" x14ac:dyDescent="0.25">
      <c r="A136" s="23"/>
      <c r="B136" s="15"/>
      <c r="C136" s="11"/>
      <c r="D136" s="7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4"/>
      <c r="B140" s="17"/>
      <c r="C140" s="8"/>
      <c r="D140" s="18" t="s">
        <v>33</v>
      </c>
      <c r="E140" s="9"/>
      <c r="F140" s="19">
        <f>SUM(F128:F139)</f>
        <v>900</v>
      </c>
      <c r="G140" s="19">
        <f t="shared" ref="G140" si="29">SUM(G128:G139)</f>
        <v>35.22</v>
      </c>
      <c r="H140" s="19">
        <f t="shared" ref="H140" si="30">SUM(H128:H139)</f>
        <v>21.220000000000002</v>
      </c>
      <c r="I140" s="19">
        <f t="shared" ref="I140" si="31">SUM(I128:I139)</f>
        <v>97.029999999999987</v>
      </c>
      <c r="J140" s="19">
        <f t="shared" ref="J140:L140" si="32">SUM(J128:J139)</f>
        <v>724.16</v>
      </c>
      <c r="K140" s="25"/>
      <c r="L140" s="19">
        <f t="shared" si="32"/>
        <v>0</v>
      </c>
    </row>
    <row r="141" spans="1:12" ht="15.75" customHeight="1" thickBot="1" x14ac:dyDescent="0.25">
      <c r="A141" s="29">
        <f>A117</f>
        <v>2</v>
      </c>
      <c r="B141" s="30">
        <f>B117</f>
        <v>4</v>
      </c>
      <c r="C141" s="67" t="s">
        <v>4</v>
      </c>
      <c r="D141" s="68"/>
      <c r="E141" s="31"/>
      <c r="F141" s="32">
        <f>F127+F140</f>
        <v>1445</v>
      </c>
      <c r="G141" s="32">
        <f t="shared" ref="G141" si="33">G127+G140</f>
        <v>60.459999999999994</v>
      </c>
      <c r="H141" s="32">
        <f t="shared" ref="H141" si="34">H127+H140</f>
        <v>46.79</v>
      </c>
      <c r="I141" s="32">
        <f t="shared" ref="I141" si="35">I127+I140</f>
        <v>180.08999999999997</v>
      </c>
      <c r="J141" s="32">
        <f t="shared" ref="J141:L141" si="36">J127+J140</f>
        <v>1430.4</v>
      </c>
      <c r="K141" s="32"/>
      <c r="L141" s="32">
        <f t="shared" si="36"/>
        <v>0</v>
      </c>
    </row>
    <row r="142" spans="1:12" ht="15" x14ac:dyDescent="0.25">
      <c r="A142" s="20">
        <v>3</v>
      </c>
      <c r="B142" s="21">
        <v>1</v>
      </c>
      <c r="C142" s="22" t="s">
        <v>20</v>
      </c>
      <c r="D142" s="5" t="s">
        <v>21</v>
      </c>
      <c r="E142" s="52" t="s">
        <v>221</v>
      </c>
      <c r="F142" s="53" t="s">
        <v>222</v>
      </c>
      <c r="G142" s="40">
        <v>5.55</v>
      </c>
      <c r="H142" s="40">
        <v>7.36</v>
      </c>
      <c r="I142" s="40">
        <v>29.68</v>
      </c>
      <c r="J142" s="40">
        <v>208.58</v>
      </c>
      <c r="K142" s="41">
        <v>347</v>
      </c>
      <c r="L142" s="40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22</v>
      </c>
      <c r="E144" s="42" t="s">
        <v>55</v>
      </c>
      <c r="F144" s="43">
        <v>200</v>
      </c>
      <c r="G144" s="43">
        <v>0</v>
      </c>
      <c r="H144" s="43">
        <v>0</v>
      </c>
      <c r="I144" s="43">
        <v>7.27</v>
      </c>
      <c r="J144" s="43">
        <v>28.73</v>
      </c>
      <c r="K144" s="44">
        <v>114</v>
      </c>
      <c r="L144" s="43"/>
    </row>
    <row r="145" spans="1:12" ht="15" x14ac:dyDescent="0.25">
      <c r="A145" s="23"/>
      <c r="B145" s="15"/>
      <c r="C145" s="11"/>
      <c r="D145" s="7" t="s">
        <v>23</v>
      </c>
      <c r="E145" s="42" t="s">
        <v>223</v>
      </c>
      <c r="F145" s="43">
        <v>45</v>
      </c>
      <c r="G145" s="43">
        <v>3.38</v>
      </c>
      <c r="H145" s="43">
        <v>1.3</v>
      </c>
      <c r="I145" s="43">
        <v>22.41</v>
      </c>
      <c r="J145" s="43">
        <v>117.9</v>
      </c>
      <c r="K145" s="44">
        <v>121</v>
      </c>
      <c r="L145" s="43"/>
    </row>
    <row r="146" spans="1:12" ht="15" x14ac:dyDescent="0.25">
      <c r="A146" s="23"/>
      <c r="B146" s="15"/>
      <c r="C146" s="11"/>
      <c r="D146" s="7" t="s">
        <v>24</v>
      </c>
      <c r="E146" s="42" t="s">
        <v>59</v>
      </c>
      <c r="F146" s="43">
        <v>150</v>
      </c>
      <c r="G146" s="43">
        <v>0.6</v>
      </c>
      <c r="H146" s="43">
        <v>0.6</v>
      </c>
      <c r="I146" s="43">
        <v>14.7</v>
      </c>
      <c r="J146" s="43">
        <v>70.5</v>
      </c>
      <c r="K146" s="44">
        <v>26</v>
      </c>
      <c r="L146" s="43"/>
    </row>
    <row r="147" spans="1:12" ht="15" x14ac:dyDescent="0.25">
      <c r="A147" s="23"/>
      <c r="B147" s="15"/>
      <c r="C147" s="11"/>
      <c r="D147" s="7" t="s">
        <v>23</v>
      </c>
      <c r="E147" s="42" t="s">
        <v>42</v>
      </c>
      <c r="F147" s="43">
        <v>30</v>
      </c>
      <c r="G147" s="43">
        <v>1.71</v>
      </c>
      <c r="H147" s="43">
        <v>0.33</v>
      </c>
      <c r="I147" s="43">
        <v>11.16</v>
      </c>
      <c r="J147" s="43">
        <v>54.39</v>
      </c>
      <c r="K147" s="44">
        <v>120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63</v>
      </c>
      <c r="F148" s="43">
        <v>15</v>
      </c>
      <c r="G148" s="43">
        <v>3.48</v>
      </c>
      <c r="H148" s="43">
        <v>4.43</v>
      </c>
      <c r="I148" s="43">
        <v>0</v>
      </c>
      <c r="J148" s="43">
        <v>54.6</v>
      </c>
      <c r="K148" s="44">
        <v>1</v>
      </c>
      <c r="L148" s="43"/>
    </row>
    <row r="149" spans="1:12" ht="15" x14ac:dyDescent="0.25">
      <c r="A149" s="23"/>
      <c r="B149" s="15"/>
      <c r="C149" s="11"/>
      <c r="D149" s="6" t="s">
        <v>39</v>
      </c>
      <c r="E149" s="42" t="s">
        <v>39</v>
      </c>
      <c r="F149" s="43" t="s">
        <v>39</v>
      </c>
      <c r="G149" s="43" t="s">
        <v>39</v>
      </c>
      <c r="H149" s="43" t="s">
        <v>39</v>
      </c>
      <c r="I149" s="43" t="s">
        <v>39</v>
      </c>
      <c r="J149" s="43" t="s">
        <v>39</v>
      </c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4"/>
      <c r="B151" s="17"/>
      <c r="C151" s="8"/>
      <c r="D151" s="18" t="s">
        <v>33</v>
      </c>
      <c r="E151" s="9"/>
      <c r="F151" s="19">
        <f>SUM(F142:F150)</f>
        <v>440</v>
      </c>
      <c r="G151" s="19">
        <f>SUM(G142:G150)</f>
        <v>14.719999999999999</v>
      </c>
      <c r="H151" s="19">
        <f>SUM(H142:H150)</f>
        <v>14.02</v>
      </c>
      <c r="I151" s="19">
        <f>SUM(I142:I150)</f>
        <v>85.22</v>
      </c>
      <c r="J151" s="19">
        <f>SUM(J142:J150)</f>
        <v>534.70000000000005</v>
      </c>
      <c r="K151" s="25"/>
      <c r="L151" s="19">
        <f t="shared" ref="L151" si="37">SUM(L142:L150)</f>
        <v>0</v>
      </c>
    </row>
    <row r="152" spans="1:12" ht="15" x14ac:dyDescent="0.25">
      <c r="A152" s="26">
        <f>A142</f>
        <v>3</v>
      </c>
      <c r="B152" s="13">
        <f>B142</f>
        <v>1</v>
      </c>
      <c r="C152" s="10" t="s">
        <v>25</v>
      </c>
      <c r="D152" s="7" t="s">
        <v>26</v>
      </c>
      <c r="E152" s="42" t="s">
        <v>39</v>
      </c>
      <c r="F152" s="43" t="s">
        <v>39</v>
      </c>
      <c r="G152" s="43" t="s">
        <v>39</v>
      </c>
      <c r="H152" s="43" t="s">
        <v>39</v>
      </c>
      <c r="I152" s="43" t="s">
        <v>39</v>
      </c>
      <c r="J152" s="43" t="s">
        <v>39</v>
      </c>
      <c r="K152" s="44" t="s">
        <v>39</v>
      </c>
      <c r="L152" s="43"/>
    </row>
    <row r="153" spans="1:12" ht="15.75" thickBot="1" x14ac:dyDescent="0.3">
      <c r="A153" s="23"/>
      <c r="B153" s="15"/>
      <c r="C153" s="11"/>
      <c r="D153" s="7" t="s">
        <v>27</v>
      </c>
      <c r="E153" s="42" t="s">
        <v>79</v>
      </c>
      <c r="F153" s="43">
        <v>200</v>
      </c>
      <c r="G153" s="43">
        <v>6.66</v>
      </c>
      <c r="H153" s="43">
        <v>6</v>
      </c>
      <c r="I153" s="43">
        <v>8.75</v>
      </c>
      <c r="J153" s="43">
        <v>111.57</v>
      </c>
      <c r="K153" s="44">
        <v>41</v>
      </c>
      <c r="L153" s="43"/>
    </row>
    <row r="154" spans="1:12" ht="15" x14ac:dyDescent="0.25">
      <c r="A154" s="23"/>
      <c r="B154" s="15"/>
      <c r="C154" s="11"/>
      <c r="D154" s="7" t="s">
        <v>28</v>
      </c>
      <c r="E154" s="51" t="s">
        <v>224</v>
      </c>
      <c r="F154" s="43">
        <v>250</v>
      </c>
      <c r="G154" s="40">
        <v>26.38</v>
      </c>
      <c r="H154" s="40">
        <v>24.6</v>
      </c>
      <c r="I154" s="40">
        <v>39.97</v>
      </c>
      <c r="J154" s="40">
        <v>485.84</v>
      </c>
      <c r="K154" s="41">
        <v>79</v>
      </c>
      <c r="L154" s="43"/>
    </row>
    <row r="155" spans="1:12" ht="15" x14ac:dyDescent="0.25">
      <c r="A155" s="23"/>
      <c r="B155" s="15"/>
      <c r="C155" s="11"/>
      <c r="D155" s="7" t="s">
        <v>29</v>
      </c>
      <c r="E155" s="42" t="s">
        <v>57</v>
      </c>
      <c r="F155" s="43">
        <v>150</v>
      </c>
      <c r="G155" s="43">
        <v>7.2</v>
      </c>
      <c r="H155" s="43">
        <v>5.0999999999999996</v>
      </c>
      <c r="I155" s="43">
        <v>33.9</v>
      </c>
      <c r="J155" s="43">
        <v>210.3</v>
      </c>
      <c r="K155" s="44">
        <v>54</v>
      </c>
      <c r="L155" s="43"/>
    </row>
    <row r="156" spans="1:12" ht="15" x14ac:dyDescent="0.25">
      <c r="A156" s="23"/>
      <c r="B156" s="15"/>
      <c r="C156" s="11"/>
      <c r="D156" s="7" t="s">
        <v>30</v>
      </c>
      <c r="E156" s="42" t="s">
        <v>45</v>
      </c>
      <c r="F156" s="43">
        <v>200</v>
      </c>
      <c r="G156" s="43">
        <v>0.37</v>
      </c>
      <c r="H156" s="43">
        <v>0</v>
      </c>
      <c r="I156" s="43">
        <v>14.85</v>
      </c>
      <c r="J156" s="43">
        <v>59.48</v>
      </c>
      <c r="K156" s="44">
        <v>98</v>
      </c>
      <c r="L156" s="43"/>
    </row>
    <row r="157" spans="1:12" ht="15" x14ac:dyDescent="0.25">
      <c r="A157" s="23"/>
      <c r="B157" s="15"/>
      <c r="C157" s="11"/>
      <c r="D157" s="7" t="s">
        <v>31</v>
      </c>
      <c r="E157" s="42" t="s">
        <v>43</v>
      </c>
      <c r="F157" s="43">
        <v>20</v>
      </c>
      <c r="G157" s="43">
        <v>1.52</v>
      </c>
      <c r="H157" s="43">
        <v>0.16</v>
      </c>
      <c r="I157" s="43">
        <v>9.84</v>
      </c>
      <c r="J157" s="43">
        <v>47</v>
      </c>
      <c r="K157" s="44">
        <v>119</v>
      </c>
      <c r="L157" s="43"/>
    </row>
    <row r="158" spans="1:12" ht="15" x14ac:dyDescent="0.25">
      <c r="A158" s="23"/>
      <c r="B158" s="15"/>
      <c r="C158" s="11"/>
      <c r="D158" s="7" t="s">
        <v>32</v>
      </c>
      <c r="E158" s="42" t="s">
        <v>42</v>
      </c>
      <c r="F158" s="43">
        <v>20</v>
      </c>
      <c r="G158" s="43">
        <v>1.32</v>
      </c>
      <c r="H158" s="43">
        <v>0.24</v>
      </c>
      <c r="I158" s="43">
        <v>8.0399999999999991</v>
      </c>
      <c r="J158" s="43">
        <v>39.6</v>
      </c>
      <c r="K158" s="44">
        <v>120</v>
      </c>
      <c r="L158" s="43"/>
    </row>
    <row r="159" spans="1:12" ht="15.75" thickBot="1" x14ac:dyDescent="0.3">
      <c r="A159" s="23"/>
      <c r="B159" s="15"/>
      <c r="C159" s="11"/>
      <c r="D159" s="7" t="s">
        <v>24</v>
      </c>
      <c r="E159" s="59" t="s">
        <v>59</v>
      </c>
      <c r="F159" s="43">
        <v>150</v>
      </c>
      <c r="G159" s="43">
        <v>70.5</v>
      </c>
      <c r="H159" s="43">
        <v>0.6</v>
      </c>
      <c r="I159" s="43">
        <v>0.6</v>
      </c>
      <c r="J159" s="43">
        <v>14.7</v>
      </c>
      <c r="K159" s="44">
        <v>24</v>
      </c>
      <c r="L159" s="43"/>
    </row>
    <row r="160" spans="1:12" ht="15" x14ac:dyDescent="0.25">
      <c r="A160" s="23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SUM(F152:F163)</f>
        <v>990</v>
      </c>
      <c r="G164" s="19">
        <f t="shared" ref="G164:J164" si="38">SUM(G152:G163)</f>
        <v>113.95</v>
      </c>
      <c r="H164" s="19">
        <f t="shared" si="38"/>
        <v>36.700000000000003</v>
      </c>
      <c r="I164" s="19">
        <f t="shared" si="38"/>
        <v>115.94999999999999</v>
      </c>
      <c r="J164" s="19">
        <f t="shared" si="38"/>
        <v>968.49000000000012</v>
      </c>
      <c r="K164" s="25"/>
      <c r="L164" s="19">
        <f t="shared" ref="L164" si="39">SUM(L152:L163)</f>
        <v>0</v>
      </c>
    </row>
    <row r="165" spans="1:12" ht="15.75" customHeight="1" thickBot="1" x14ac:dyDescent="0.25">
      <c r="A165" s="29">
        <f>A142</f>
        <v>3</v>
      </c>
      <c r="B165" s="30">
        <f>B142</f>
        <v>1</v>
      </c>
      <c r="C165" s="67" t="s">
        <v>4</v>
      </c>
      <c r="D165" s="68"/>
      <c r="E165" s="31"/>
      <c r="F165" s="32">
        <f>F151+F164</f>
        <v>1430</v>
      </c>
      <c r="G165" s="32">
        <f t="shared" ref="G165:J165" si="40">G151+G164</f>
        <v>128.67000000000002</v>
      </c>
      <c r="H165" s="32">
        <f t="shared" si="40"/>
        <v>50.72</v>
      </c>
      <c r="I165" s="32">
        <f t="shared" si="40"/>
        <v>201.17</v>
      </c>
      <c r="J165" s="32">
        <f t="shared" si="40"/>
        <v>1503.19</v>
      </c>
      <c r="K165" s="32"/>
      <c r="L165" s="32">
        <f t="shared" ref="L165" si="41">L151+L164</f>
        <v>0</v>
      </c>
    </row>
    <row r="166" spans="1:12" ht="15" x14ac:dyDescent="0.25">
      <c r="A166" s="14">
        <v>3</v>
      </c>
      <c r="B166" s="15">
        <v>2</v>
      </c>
      <c r="C166" s="22" t="s">
        <v>20</v>
      </c>
      <c r="D166" s="5" t="s">
        <v>21</v>
      </c>
      <c r="E166" s="39" t="s">
        <v>80</v>
      </c>
      <c r="F166" s="40">
        <v>90</v>
      </c>
      <c r="G166" s="40">
        <v>18</v>
      </c>
      <c r="H166" s="40">
        <v>16.5</v>
      </c>
      <c r="I166" s="40">
        <v>2.89</v>
      </c>
      <c r="J166" s="40">
        <v>232.8</v>
      </c>
      <c r="K166" s="41">
        <v>88</v>
      </c>
      <c r="L166" s="40"/>
    </row>
    <row r="167" spans="1:12" ht="15" x14ac:dyDescent="0.25">
      <c r="A167" s="14"/>
      <c r="B167" s="15"/>
      <c r="C167" s="11"/>
      <c r="D167" s="6" t="s">
        <v>30</v>
      </c>
      <c r="E167" s="42" t="s">
        <v>48</v>
      </c>
      <c r="F167" s="43">
        <v>200</v>
      </c>
      <c r="G167" s="43">
        <v>0</v>
      </c>
      <c r="H167" s="43">
        <v>0</v>
      </c>
      <c r="I167" s="43">
        <v>14.4</v>
      </c>
      <c r="J167" s="43">
        <v>58.4</v>
      </c>
      <c r="K167" s="44">
        <v>104</v>
      </c>
      <c r="L167" s="43"/>
    </row>
    <row r="168" spans="1:12" ht="15" x14ac:dyDescent="0.25">
      <c r="A168" s="14"/>
      <c r="B168" s="15"/>
      <c r="C168" s="11"/>
      <c r="D168" s="7" t="s">
        <v>22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 t="s">
        <v>23</v>
      </c>
      <c r="E169" s="42" t="s">
        <v>43</v>
      </c>
      <c r="F169" s="43">
        <v>30</v>
      </c>
      <c r="G169" s="43">
        <v>2.13</v>
      </c>
      <c r="H169" s="43">
        <v>0.21</v>
      </c>
      <c r="I169" s="43">
        <v>13.26</v>
      </c>
      <c r="J169" s="43">
        <v>72</v>
      </c>
      <c r="K169" s="44">
        <v>119</v>
      </c>
      <c r="L169" s="43"/>
    </row>
    <row r="170" spans="1:12" ht="15" x14ac:dyDescent="0.25">
      <c r="A170" s="14"/>
      <c r="B170" s="15"/>
      <c r="C170" s="11"/>
      <c r="D170" s="7" t="s">
        <v>24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7" t="s">
        <v>26</v>
      </c>
      <c r="E171" s="42" t="s">
        <v>266</v>
      </c>
      <c r="F171" s="43">
        <v>60</v>
      </c>
      <c r="G171" s="43">
        <v>1.07</v>
      </c>
      <c r="H171" s="43">
        <v>7.98</v>
      </c>
      <c r="I171" s="43">
        <v>3.05</v>
      </c>
      <c r="J171" s="43">
        <v>88.8</v>
      </c>
      <c r="K171" s="44">
        <v>135</v>
      </c>
      <c r="L171" s="43"/>
    </row>
    <row r="172" spans="1:12" ht="15" x14ac:dyDescent="0.25">
      <c r="A172" s="14"/>
      <c r="B172" s="15"/>
      <c r="C172" s="11"/>
      <c r="D172" s="7" t="s">
        <v>29</v>
      </c>
      <c r="E172" s="42" t="s">
        <v>50</v>
      </c>
      <c r="F172" s="43">
        <v>150</v>
      </c>
      <c r="G172" s="43">
        <v>3.3</v>
      </c>
      <c r="H172" s="43">
        <v>3.9</v>
      </c>
      <c r="I172" s="43">
        <v>25.69</v>
      </c>
      <c r="J172" s="43">
        <v>151.35</v>
      </c>
      <c r="K172" s="44">
        <v>51</v>
      </c>
      <c r="L172" s="43"/>
    </row>
    <row r="173" spans="1:12" ht="15" x14ac:dyDescent="0.25">
      <c r="A173" s="14"/>
      <c r="B173" s="15"/>
      <c r="C173" s="11"/>
      <c r="D173" s="7" t="s">
        <v>23</v>
      </c>
      <c r="E173" s="42" t="s">
        <v>42</v>
      </c>
      <c r="F173" s="43">
        <v>20</v>
      </c>
      <c r="G173" s="43">
        <v>1.1399999999999999</v>
      </c>
      <c r="H173" s="43">
        <v>0.22</v>
      </c>
      <c r="I173" s="43">
        <v>7.44</v>
      </c>
      <c r="J173" s="43">
        <v>36.26</v>
      </c>
      <c r="K173" s="44">
        <v>120</v>
      </c>
      <c r="L173" s="43"/>
    </row>
    <row r="174" spans="1:12" ht="15" x14ac:dyDescent="0.25">
      <c r="A174" s="14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14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16"/>
      <c r="B176" s="17"/>
      <c r="C176" s="8"/>
      <c r="D176" s="18" t="s">
        <v>33</v>
      </c>
      <c r="E176" s="9"/>
      <c r="F176" s="19">
        <f>SUM(F166:F175)</f>
        <v>550</v>
      </c>
      <c r="G176" s="19">
        <f t="shared" ref="G176:J176" si="42">SUM(G166:G175)</f>
        <v>25.64</v>
      </c>
      <c r="H176" s="19">
        <f t="shared" si="42"/>
        <v>28.81</v>
      </c>
      <c r="I176" s="19">
        <f t="shared" si="42"/>
        <v>66.72999999999999</v>
      </c>
      <c r="J176" s="19">
        <f t="shared" si="42"/>
        <v>639.61</v>
      </c>
      <c r="K176" s="25"/>
      <c r="L176" s="19">
        <f t="shared" ref="L176" si="43">SUM(L166:L175)</f>
        <v>0</v>
      </c>
    </row>
    <row r="177" spans="1:12" ht="15" x14ac:dyDescent="0.25">
      <c r="A177" s="13">
        <v>3</v>
      </c>
      <c r="B177" s="13">
        <f>B166</f>
        <v>2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14"/>
      <c r="B178" s="15"/>
      <c r="C178" s="11"/>
      <c r="D178" s="7" t="s">
        <v>27</v>
      </c>
      <c r="E178" s="42" t="s">
        <v>77</v>
      </c>
      <c r="F178" s="43">
        <v>200</v>
      </c>
      <c r="G178" s="43">
        <v>5.74</v>
      </c>
      <c r="H178" s="43">
        <v>8.7799999999999994</v>
      </c>
      <c r="I178" s="43">
        <v>8.74</v>
      </c>
      <c r="J178" s="43">
        <v>138.04</v>
      </c>
      <c r="K178" s="44">
        <v>31</v>
      </c>
      <c r="L178" s="43"/>
    </row>
    <row r="179" spans="1:12" ht="15" x14ac:dyDescent="0.25">
      <c r="A179" s="14"/>
      <c r="B179" s="15"/>
      <c r="C179" s="11"/>
      <c r="D179" s="7" t="s">
        <v>28</v>
      </c>
      <c r="E179" s="42" t="s">
        <v>81</v>
      </c>
      <c r="F179" s="43">
        <v>90</v>
      </c>
      <c r="G179" s="43">
        <v>23.46</v>
      </c>
      <c r="H179" s="43">
        <v>16.34</v>
      </c>
      <c r="I179" s="43">
        <v>0.56999999999999995</v>
      </c>
      <c r="J179" s="43">
        <v>243.58</v>
      </c>
      <c r="K179" s="44">
        <v>82</v>
      </c>
      <c r="L179" s="43"/>
    </row>
    <row r="180" spans="1:12" ht="15" x14ac:dyDescent="0.25">
      <c r="A180" s="14"/>
      <c r="B180" s="15"/>
      <c r="C180" s="11"/>
      <c r="D180" s="7" t="s">
        <v>29</v>
      </c>
      <c r="E180" s="42" t="s">
        <v>54</v>
      </c>
      <c r="F180" s="43">
        <v>150</v>
      </c>
      <c r="G180" s="43">
        <v>6.45</v>
      </c>
      <c r="H180" s="43">
        <v>4.05</v>
      </c>
      <c r="I180" s="43">
        <v>40.200000000000003</v>
      </c>
      <c r="J180" s="43">
        <v>223.65</v>
      </c>
      <c r="K180" s="44">
        <v>64</v>
      </c>
      <c r="L180" s="43"/>
    </row>
    <row r="181" spans="1:12" ht="15" x14ac:dyDescent="0.25">
      <c r="A181" s="14"/>
      <c r="B181" s="15"/>
      <c r="C181" s="11"/>
      <c r="D181" s="7" t="s">
        <v>30</v>
      </c>
      <c r="E181" s="42" t="s">
        <v>51</v>
      </c>
      <c r="F181" s="43">
        <v>200</v>
      </c>
      <c r="G181" s="43">
        <v>0.26</v>
      </c>
      <c r="H181" s="43">
        <v>0</v>
      </c>
      <c r="I181" s="43">
        <v>15.46</v>
      </c>
      <c r="J181" s="43">
        <v>62</v>
      </c>
      <c r="K181" s="44">
        <v>98</v>
      </c>
      <c r="L181" s="43"/>
    </row>
    <row r="182" spans="1:12" ht="15" x14ac:dyDescent="0.25">
      <c r="A182" s="14"/>
      <c r="B182" s="15"/>
      <c r="C182" s="11"/>
      <c r="D182" s="7" t="s">
        <v>31</v>
      </c>
      <c r="E182" s="42" t="s">
        <v>43</v>
      </c>
      <c r="F182" s="43">
        <v>20</v>
      </c>
      <c r="G182" s="43">
        <v>1.4</v>
      </c>
      <c r="H182" s="43">
        <v>0.14000000000000001</v>
      </c>
      <c r="I182" s="43">
        <v>8.8000000000000007</v>
      </c>
      <c r="J182" s="43">
        <v>48</v>
      </c>
      <c r="K182" s="44">
        <v>119</v>
      </c>
      <c r="L182" s="43"/>
    </row>
    <row r="183" spans="1:12" ht="15" x14ac:dyDescent="0.25">
      <c r="A183" s="14"/>
      <c r="B183" s="15"/>
      <c r="C183" s="11"/>
      <c r="D183" s="7" t="s">
        <v>32</v>
      </c>
      <c r="E183" s="42" t="s">
        <v>42</v>
      </c>
      <c r="F183" s="43">
        <v>20</v>
      </c>
      <c r="G183" s="43">
        <v>1.1399999999999999</v>
      </c>
      <c r="H183" s="43">
        <v>0.22</v>
      </c>
      <c r="I183" s="43">
        <v>7.44</v>
      </c>
      <c r="J183" s="43">
        <v>36.26</v>
      </c>
      <c r="K183" s="44">
        <v>120</v>
      </c>
      <c r="L183" s="43"/>
    </row>
    <row r="184" spans="1:12" ht="15" x14ac:dyDescent="0.25">
      <c r="A184" s="14"/>
      <c r="B184" s="15"/>
      <c r="C184" s="11"/>
      <c r="D184" s="7" t="s">
        <v>24</v>
      </c>
      <c r="E184" s="42" t="s">
        <v>46</v>
      </c>
      <c r="F184" s="43">
        <v>100</v>
      </c>
      <c r="G184" s="63" t="s">
        <v>267</v>
      </c>
      <c r="H184" s="63" t="s">
        <v>186</v>
      </c>
      <c r="I184" s="64" t="s">
        <v>268</v>
      </c>
      <c r="J184" s="43">
        <v>38</v>
      </c>
      <c r="K184" s="44">
        <v>27</v>
      </c>
      <c r="L184" s="43"/>
    </row>
    <row r="185" spans="1:12" ht="15" x14ac:dyDescent="0.25">
      <c r="A185" s="14"/>
      <c r="B185" s="15"/>
      <c r="C185" s="11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14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14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14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16"/>
      <c r="B189" s="17"/>
      <c r="C189" s="8"/>
      <c r="D189" s="18" t="s">
        <v>33</v>
      </c>
      <c r="E189" s="9"/>
      <c r="F189" s="19">
        <f>SUM(F177:F188)</f>
        <v>780</v>
      </c>
      <c r="G189" s="19">
        <f t="shared" ref="G189:J189" si="44">SUM(G177:G188)</f>
        <v>38.450000000000003</v>
      </c>
      <c r="H189" s="19">
        <f t="shared" si="44"/>
        <v>29.529999999999998</v>
      </c>
      <c r="I189" s="19">
        <f t="shared" si="44"/>
        <v>81.209999999999994</v>
      </c>
      <c r="J189" s="19">
        <f t="shared" si="44"/>
        <v>789.53</v>
      </c>
      <c r="K189" s="25"/>
      <c r="L189" s="19">
        <f t="shared" ref="L189" si="45">SUM(L177:L188)</f>
        <v>0</v>
      </c>
    </row>
    <row r="190" spans="1:12" ht="15.75" thickBot="1" x14ac:dyDescent="0.25">
      <c r="A190" s="33">
        <f>A166</f>
        <v>3</v>
      </c>
      <c r="B190" s="33">
        <f>B166</f>
        <v>2</v>
      </c>
      <c r="C190" s="67" t="s">
        <v>4</v>
      </c>
      <c r="D190" s="68"/>
      <c r="E190" s="31"/>
      <c r="F190" s="32">
        <f>F176+F189</f>
        <v>1330</v>
      </c>
      <c r="G190" s="32">
        <f t="shared" ref="G190:J190" si="46">G176+G189</f>
        <v>64.09</v>
      </c>
      <c r="H190" s="32">
        <f t="shared" si="46"/>
        <v>58.339999999999996</v>
      </c>
      <c r="I190" s="32">
        <f t="shared" si="46"/>
        <v>147.94</v>
      </c>
      <c r="J190" s="32">
        <f t="shared" si="46"/>
        <v>1429.1399999999999</v>
      </c>
      <c r="K190" s="32"/>
      <c r="L190" s="32">
        <f t="shared" ref="L190" si="47">L176+L189</f>
        <v>0</v>
      </c>
    </row>
    <row r="191" spans="1:12" ht="15.75" thickBot="1" x14ac:dyDescent="0.3">
      <c r="A191" s="20">
        <v>3</v>
      </c>
      <c r="B191" s="21">
        <v>3</v>
      </c>
      <c r="C191" s="22" t="s">
        <v>20</v>
      </c>
      <c r="D191" s="5" t="s">
        <v>21</v>
      </c>
      <c r="E191" s="52" t="s">
        <v>226</v>
      </c>
      <c r="F191" s="40">
        <v>150</v>
      </c>
      <c r="G191" s="40">
        <v>20.68</v>
      </c>
      <c r="H191" s="40">
        <v>9.08</v>
      </c>
      <c r="I191" s="40">
        <v>30.54</v>
      </c>
      <c r="J191" s="40">
        <v>287.69</v>
      </c>
      <c r="K191" s="40">
        <v>198</v>
      </c>
      <c r="L191" s="40"/>
    </row>
    <row r="192" spans="1:12" ht="15.75" thickBot="1" x14ac:dyDescent="0.3">
      <c r="A192" s="23"/>
      <c r="B192" s="15"/>
      <c r="C192" s="11"/>
      <c r="D192" s="6"/>
      <c r="E192" s="42"/>
      <c r="F192" s="40"/>
      <c r="G192" s="40"/>
      <c r="H192" s="40"/>
      <c r="I192" s="40"/>
      <c r="J192" s="40"/>
      <c r="K192" s="40"/>
      <c r="L192" s="43"/>
    </row>
    <row r="193" spans="1:12" ht="15.75" thickBot="1" x14ac:dyDescent="0.3">
      <c r="A193" s="23"/>
      <c r="B193" s="15"/>
      <c r="C193" s="11"/>
      <c r="D193" s="7" t="s">
        <v>22</v>
      </c>
      <c r="E193" s="42" t="s">
        <v>82</v>
      </c>
      <c r="F193" s="40">
        <v>200</v>
      </c>
      <c r="G193" s="40">
        <v>3.28</v>
      </c>
      <c r="H193" s="40">
        <v>2.56</v>
      </c>
      <c r="I193" s="40">
        <v>11.81</v>
      </c>
      <c r="J193" s="40">
        <v>83.43</v>
      </c>
      <c r="K193" s="40">
        <v>115</v>
      </c>
      <c r="L193" s="43"/>
    </row>
    <row r="194" spans="1:12" ht="15.75" customHeight="1" thickBot="1" x14ac:dyDescent="0.3">
      <c r="A194" s="23"/>
      <c r="B194" s="15"/>
      <c r="C194" s="11"/>
      <c r="D194" s="7" t="s">
        <v>23</v>
      </c>
      <c r="E194" s="42" t="s">
        <v>39</v>
      </c>
      <c r="F194" s="40" t="s">
        <v>39</v>
      </c>
      <c r="G194" s="40" t="s">
        <v>39</v>
      </c>
      <c r="H194" s="40" t="s">
        <v>39</v>
      </c>
      <c r="I194" s="40" t="s">
        <v>39</v>
      </c>
      <c r="J194" s="40" t="s">
        <v>39</v>
      </c>
      <c r="K194" s="40" t="s">
        <v>39</v>
      </c>
      <c r="L194" s="43"/>
    </row>
    <row r="195" spans="1:12" ht="15.75" thickBot="1" x14ac:dyDescent="0.3">
      <c r="A195" s="23"/>
      <c r="B195" s="15"/>
      <c r="C195" s="11"/>
      <c r="D195" s="7" t="s">
        <v>24</v>
      </c>
      <c r="E195" s="51" t="s">
        <v>227</v>
      </c>
      <c r="F195" s="40">
        <v>150</v>
      </c>
      <c r="G195" s="40">
        <v>0.6</v>
      </c>
      <c r="H195" s="40">
        <v>0.45</v>
      </c>
      <c r="I195" s="40">
        <v>15.45</v>
      </c>
      <c r="J195" s="40">
        <v>70.5</v>
      </c>
      <c r="K195" s="40">
        <v>25</v>
      </c>
      <c r="L195" s="43"/>
    </row>
    <row r="196" spans="1:12" ht="15" x14ac:dyDescent="0.25">
      <c r="A196" s="23"/>
      <c r="B196" s="15"/>
      <c r="C196" s="11"/>
      <c r="D196" s="7" t="s">
        <v>47</v>
      </c>
      <c r="E196" s="42" t="s">
        <v>43</v>
      </c>
      <c r="F196" s="40">
        <v>20</v>
      </c>
      <c r="G196" s="40">
        <v>1.5</v>
      </c>
      <c r="H196" s="40">
        <v>0.57999999999999996</v>
      </c>
      <c r="I196" s="40">
        <v>9.9600000000000009</v>
      </c>
      <c r="J196" s="40">
        <v>52.4</v>
      </c>
      <c r="K196" s="40">
        <v>121</v>
      </c>
      <c r="L196" s="43"/>
    </row>
    <row r="197" spans="1:12" ht="15" x14ac:dyDescent="0.25">
      <c r="A197" s="23"/>
      <c r="B197" s="15"/>
      <c r="C197" s="11"/>
      <c r="D197" s="7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4"/>
      <c r="B200" s="17"/>
      <c r="C200" s="8"/>
      <c r="D200" s="18" t="s">
        <v>33</v>
      </c>
      <c r="E200" s="9"/>
      <c r="F200" s="19">
        <f>SUM(F191:F199)</f>
        <v>520</v>
      </c>
      <c r="G200" s="19">
        <f t="shared" ref="G200:J200" si="48">SUM(G191:G199)</f>
        <v>26.060000000000002</v>
      </c>
      <c r="H200" s="19">
        <f t="shared" si="48"/>
        <v>12.67</v>
      </c>
      <c r="I200" s="19">
        <f t="shared" si="48"/>
        <v>67.759999999999991</v>
      </c>
      <c r="J200" s="19">
        <f t="shared" si="48"/>
        <v>494.02</v>
      </c>
      <c r="K200" s="25"/>
      <c r="L200" s="19">
        <f t="shared" ref="L200" si="49">SUM(L191:L199)</f>
        <v>0</v>
      </c>
    </row>
    <row r="201" spans="1:12" ht="15" x14ac:dyDescent="0.25">
      <c r="A201" s="26">
        <v>3</v>
      </c>
      <c r="B201" s="13">
        <f>B191</f>
        <v>3</v>
      </c>
      <c r="C201" s="10" t="s">
        <v>25</v>
      </c>
      <c r="D201" s="7" t="s">
        <v>26</v>
      </c>
      <c r="E201" s="60" t="s">
        <v>228</v>
      </c>
      <c r="F201" s="43">
        <v>60</v>
      </c>
      <c r="G201" s="43">
        <v>1.29</v>
      </c>
      <c r="H201" s="43">
        <v>4.2699999999999996</v>
      </c>
      <c r="I201" s="43">
        <v>6.97</v>
      </c>
      <c r="J201" s="43">
        <v>72.75</v>
      </c>
      <c r="K201" s="43">
        <v>9</v>
      </c>
      <c r="L201" s="43"/>
    </row>
    <row r="202" spans="1:12" ht="15" x14ac:dyDescent="0.25">
      <c r="A202" s="23"/>
      <c r="B202" s="15"/>
      <c r="C202" s="11"/>
      <c r="D202" s="7" t="s">
        <v>27</v>
      </c>
      <c r="E202" s="60" t="s">
        <v>44</v>
      </c>
      <c r="F202" s="43">
        <v>200</v>
      </c>
      <c r="G202" s="43">
        <v>6</v>
      </c>
      <c r="H202" s="43">
        <v>6.27</v>
      </c>
      <c r="I202" s="43">
        <v>7.12</v>
      </c>
      <c r="J202" s="43">
        <v>109.75</v>
      </c>
      <c r="K202" s="43">
        <v>30</v>
      </c>
      <c r="L202" s="43"/>
    </row>
    <row r="203" spans="1:12" ht="15" x14ac:dyDescent="0.25">
      <c r="A203" s="23"/>
      <c r="B203" s="15"/>
      <c r="C203" s="11"/>
      <c r="D203" s="7" t="s">
        <v>28</v>
      </c>
      <c r="E203" s="60" t="s">
        <v>229</v>
      </c>
      <c r="F203" s="43">
        <v>90</v>
      </c>
      <c r="G203" s="43">
        <v>16.61</v>
      </c>
      <c r="H203" s="43">
        <v>5.33</v>
      </c>
      <c r="I203" s="43">
        <v>2.89</v>
      </c>
      <c r="J203" s="43">
        <v>133.04</v>
      </c>
      <c r="K203" s="43">
        <v>182</v>
      </c>
      <c r="L203" s="43"/>
    </row>
    <row r="204" spans="1:12" ht="15" x14ac:dyDescent="0.25">
      <c r="A204" s="23"/>
      <c r="B204" s="15"/>
      <c r="C204" s="11"/>
      <c r="D204" s="7" t="s">
        <v>29</v>
      </c>
      <c r="E204" s="60" t="s">
        <v>50</v>
      </c>
      <c r="F204" s="43">
        <v>150</v>
      </c>
      <c r="G204" s="43">
        <v>3.3</v>
      </c>
      <c r="H204" s="43">
        <v>3.9</v>
      </c>
      <c r="I204" s="43">
        <v>25.69</v>
      </c>
      <c r="J204" s="43">
        <v>151.35</v>
      </c>
      <c r="K204" s="43">
        <v>51</v>
      </c>
      <c r="L204" s="43"/>
    </row>
    <row r="205" spans="1:12" ht="15" x14ac:dyDescent="0.25">
      <c r="A205" s="23"/>
      <c r="B205" s="15"/>
      <c r="C205" s="11"/>
      <c r="D205" s="7" t="s">
        <v>30</v>
      </c>
      <c r="E205" s="60" t="s">
        <v>58</v>
      </c>
      <c r="F205" s="43">
        <v>200</v>
      </c>
      <c r="G205" s="43">
        <v>0.6</v>
      </c>
      <c r="H205" s="43">
        <v>0.2</v>
      </c>
      <c r="I205" s="43">
        <v>23.6</v>
      </c>
      <c r="J205" s="43">
        <v>104</v>
      </c>
      <c r="K205" s="43">
        <v>107</v>
      </c>
      <c r="L205" s="43"/>
    </row>
    <row r="206" spans="1:12" ht="15" x14ac:dyDescent="0.25">
      <c r="A206" s="23"/>
      <c r="B206" s="15"/>
      <c r="C206" s="11"/>
      <c r="D206" s="7" t="s">
        <v>31</v>
      </c>
      <c r="E206" s="60" t="s">
        <v>43</v>
      </c>
      <c r="F206" s="43">
        <v>45</v>
      </c>
      <c r="G206" s="43">
        <v>3.42</v>
      </c>
      <c r="H206" s="43">
        <v>0.36</v>
      </c>
      <c r="I206" s="43">
        <v>22.14</v>
      </c>
      <c r="J206" s="43">
        <v>105.75</v>
      </c>
      <c r="K206" s="43">
        <v>119</v>
      </c>
      <c r="L206" s="43"/>
    </row>
    <row r="207" spans="1:12" ht="15" x14ac:dyDescent="0.25">
      <c r="A207" s="23"/>
      <c r="B207" s="15"/>
      <c r="C207" s="11"/>
      <c r="D207" s="7" t="s">
        <v>32</v>
      </c>
      <c r="E207" s="60" t="s">
        <v>42</v>
      </c>
      <c r="F207" s="43">
        <v>45</v>
      </c>
      <c r="G207" s="43">
        <v>2.97</v>
      </c>
      <c r="H207" s="43">
        <v>0.54</v>
      </c>
      <c r="I207" s="43">
        <v>18.09</v>
      </c>
      <c r="J207" s="43">
        <v>89.1</v>
      </c>
      <c r="K207" s="43">
        <v>120</v>
      </c>
      <c r="L207" s="43"/>
    </row>
    <row r="208" spans="1:12" ht="15" x14ac:dyDescent="0.25">
      <c r="A208" s="23"/>
      <c r="B208" s="15"/>
      <c r="C208" s="11"/>
      <c r="D208" s="7"/>
      <c r="E208" s="43"/>
      <c r="F208" s="43"/>
      <c r="G208" s="43"/>
      <c r="H208" s="43"/>
      <c r="I208" s="43"/>
      <c r="J208" s="43"/>
      <c r="K208" s="43"/>
      <c r="L208" s="43"/>
    </row>
    <row r="209" spans="1:12" ht="15" x14ac:dyDescent="0.25">
      <c r="A209" s="23"/>
      <c r="B209" s="15"/>
      <c r="C209" s="11"/>
      <c r="D209" s="7"/>
      <c r="E209" s="43"/>
      <c r="F209" s="43"/>
      <c r="G209" s="43"/>
      <c r="H209" s="43"/>
      <c r="I209" s="43"/>
      <c r="J209" s="43"/>
      <c r="K209" s="43"/>
      <c r="L209" s="43"/>
    </row>
    <row r="210" spans="1:12" ht="15" x14ac:dyDescent="0.25">
      <c r="A210" s="23"/>
      <c r="B210" s="15"/>
      <c r="C210" s="11"/>
      <c r="D210" s="7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SUM(F201:F212)</f>
        <v>790</v>
      </c>
      <c r="G213" s="19">
        <f t="shared" ref="G213:J213" si="50">SUM(G201:G212)</f>
        <v>34.19</v>
      </c>
      <c r="H213" s="19">
        <f t="shared" si="50"/>
        <v>20.869999999999997</v>
      </c>
      <c r="I213" s="19">
        <f t="shared" si="50"/>
        <v>106.50000000000001</v>
      </c>
      <c r="J213" s="19">
        <f t="shared" si="50"/>
        <v>765.74</v>
      </c>
      <c r="K213" s="25"/>
      <c r="L213" s="19">
        <f t="shared" ref="L213" si="51">SUM(L201:L212)</f>
        <v>0</v>
      </c>
    </row>
    <row r="214" spans="1:12" ht="15.75" customHeight="1" thickBot="1" x14ac:dyDescent="0.25">
      <c r="A214" s="29">
        <f>A191</f>
        <v>3</v>
      </c>
      <c r="B214" s="30">
        <f>B191</f>
        <v>3</v>
      </c>
      <c r="C214" s="67" t="s">
        <v>4</v>
      </c>
      <c r="D214" s="68"/>
      <c r="E214" s="31"/>
      <c r="F214" s="32">
        <f>F200+F213</f>
        <v>1310</v>
      </c>
      <c r="G214" s="32">
        <f t="shared" ref="G214:J214" si="52">G200+G213</f>
        <v>60.25</v>
      </c>
      <c r="H214" s="32">
        <f t="shared" si="52"/>
        <v>33.54</v>
      </c>
      <c r="I214" s="32">
        <f t="shared" si="52"/>
        <v>174.26</v>
      </c>
      <c r="J214" s="32">
        <f t="shared" si="52"/>
        <v>1259.76</v>
      </c>
      <c r="K214" s="32"/>
      <c r="L214" s="32">
        <f t="shared" ref="L214" si="53">L200+L213</f>
        <v>0</v>
      </c>
    </row>
    <row r="215" spans="1:12" ht="15" x14ac:dyDescent="0.25">
      <c r="A215" s="20">
        <v>3</v>
      </c>
      <c r="B215" s="21">
        <v>4</v>
      </c>
      <c r="C215" s="22" t="s">
        <v>20</v>
      </c>
      <c r="D215" s="5" t="s">
        <v>21</v>
      </c>
      <c r="E215" s="42" t="s">
        <v>53</v>
      </c>
      <c r="F215" s="43">
        <v>90</v>
      </c>
      <c r="G215" s="43">
        <v>13.94</v>
      </c>
      <c r="H215" s="43">
        <v>16.18</v>
      </c>
      <c r="I215" s="43">
        <v>5.21</v>
      </c>
      <c r="J215" s="43">
        <v>224.21</v>
      </c>
      <c r="K215" s="44">
        <v>269</v>
      </c>
      <c r="L215" s="40"/>
    </row>
    <row r="216" spans="1:12" ht="15" x14ac:dyDescent="0.25">
      <c r="A216" s="23"/>
      <c r="B216" s="15"/>
      <c r="C216" s="11"/>
      <c r="D216" s="7" t="s">
        <v>29</v>
      </c>
      <c r="E216" s="42" t="s">
        <v>70</v>
      </c>
      <c r="F216" s="43">
        <v>150</v>
      </c>
      <c r="G216" s="43">
        <v>6.76</v>
      </c>
      <c r="H216" s="43">
        <v>3.93</v>
      </c>
      <c r="I216" s="43">
        <v>41.29</v>
      </c>
      <c r="J216" s="43">
        <v>227.48</v>
      </c>
      <c r="K216" s="44">
        <v>64</v>
      </c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45</v>
      </c>
      <c r="F217" s="43">
        <v>200</v>
      </c>
      <c r="G217" s="43">
        <v>0.37</v>
      </c>
      <c r="H217" s="43">
        <v>0</v>
      </c>
      <c r="I217" s="43">
        <v>14.85</v>
      </c>
      <c r="J217" s="43">
        <v>59.48</v>
      </c>
      <c r="K217" s="44">
        <v>98</v>
      </c>
      <c r="L217" s="43"/>
    </row>
    <row r="218" spans="1:12" ht="15" x14ac:dyDescent="0.25">
      <c r="A218" s="23"/>
      <c r="B218" s="15"/>
      <c r="C218" s="11"/>
      <c r="D218" s="7" t="s">
        <v>23</v>
      </c>
      <c r="E218" s="42" t="s">
        <v>43</v>
      </c>
      <c r="F218" s="43">
        <v>20</v>
      </c>
      <c r="G218" s="43">
        <v>1.52</v>
      </c>
      <c r="H218" s="43">
        <v>0.16</v>
      </c>
      <c r="I218" s="43">
        <v>9.84</v>
      </c>
      <c r="J218" s="43">
        <v>47</v>
      </c>
      <c r="K218" s="44">
        <v>119</v>
      </c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 t="s">
        <v>83</v>
      </c>
      <c r="E220" s="42" t="s">
        <v>63</v>
      </c>
      <c r="F220" s="43">
        <v>15</v>
      </c>
      <c r="G220" s="43">
        <v>3.48</v>
      </c>
      <c r="H220" s="43">
        <v>4.43</v>
      </c>
      <c r="I220" s="43">
        <v>0</v>
      </c>
      <c r="J220" s="43">
        <v>54.6</v>
      </c>
      <c r="K220" s="44">
        <v>1</v>
      </c>
      <c r="L220" s="43"/>
    </row>
    <row r="221" spans="1:12" ht="15" x14ac:dyDescent="0.25">
      <c r="A221" s="23"/>
      <c r="B221" s="15"/>
      <c r="C221" s="11"/>
      <c r="D221" s="7" t="s">
        <v>23</v>
      </c>
      <c r="E221" s="42" t="s">
        <v>42</v>
      </c>
      <c r="F221" s="43">
        <v>20</v>
      </c>
      <c r="G221" s="43">
        <v>1.32</v>
      </c>
      <c r="H221" s="43">
        <v>0.24</v>
      </c>
      <c r="I221" s="43">
        <v>8.0399999999999991</v>
      </c>
      <c r="J221" s="43">
        <v>39.6</v>
      </c>
      <c r="K221" s="44">
        <v>120</v>
      </c>
      <c r="L221" s="43"/>
    </row>
    <row r="222" spans="1:12" ht="15" x14ac:dyDescent="0.25">
      <c r="A222" s="23"/>
      <c r="B222" s="15"/>
      <c r="C222" s="11"/>
      <c r="D222" s="7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4"/>
      <c r="B225" s="17"/>
      <c r="C225" s="8"/>
      <c r="D225" s="18" t="s">
        <v>33</v>
      </c>
      <c r="E225" s="9"/>
      <c r="F225" s="19">
        <f>SUM(F215:F224)</f>
        <v>495</v>
      </c>
      <c r="G225" s="19">
        <f t="shared" ref="G225:J225" si="54">SUM(G215:G224)</f>
        <v>27.39</v>
      </c>
      <c r="H225" s="19">
        <f t="shared" si="54"/>
        <v>24.939999999999998</v>
      </c>
      <c r="I225" s="19">
        <f t="shared" si="54"/>
        <v>79.22999999999999</v>
      </c>
      <c r="J225" s="19">
        <f t="shared" si="54"/>
        <v>652.37000000000012</v>
      </c>
      <c r="K225" s="25"/>
      <c r="L225" s="19">
        <f t="shared" ref="L225" si="55">SUM(L215:L224)</f>
        <v>0</v>
      </c>
    </row>
    <row r="226" spans="1:12" ht="15" x14ac:dyDescent="0.25">
      <c r="A226" s="26">
        <v>3</v>
      </c>
      <c r="B226" s="13">
        <f>B215</f>
        <v>4</v>
      </c>
      <c r="C226" s="10" t="s">
        <v>25</v>
      </c>
      <c r="D226" s="7" t="s">
        <v>26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27</v>
      </c>
      <c r="E227" s="42" t="s">
        <v>84</v>
      </c>
      <c r="F227" s="43">
        <v>200</v>
      </c>
      <c r="G227" s="43">
        <v>5.51</v>
      </c>
      <c r="H227" s="43">
        <v>4.83</v>
      </c>
      <c r="I227" s="43">
        <v>14.47</v>
      </c>
      <c r="J227" s="43">
        <v>123.38</v>
      </c>
      <c r="K227" s="44">
        <v>272</v>
      </c>
      <c r="L227" s="43"/>
    </row>
    <row r="228" spans="1:12" ht="15" x14ac:dyDescent="0.25">
      <c r="A228" s="23"/>
      <c r="B228" s="15"/>
      <c r="C228" s="11"/>
      <c r="D228" s="7" t="s">
        <v>28</v>
      </c>
      <c r="E228" s="51" t="s">
        <v>102</v>
      </c>
      <c r="F228" s="43">
        <v>90</v>
      </c>
      <c r="G228" s="43">
        <v>17.02</v>
      </c>
      <c r="H228" s="43">
        <v>17.14</v>
      </c>
      <c r="I228" s="43">
        <v>3.46</v>
      </c>
      <c r="J228" s="43">
        <v>236.91</v>
      </c>
      <c r="K228" s="44">
        <v>126</v>
      </c>
      <c r="L228" s="43"/>
    </row>
    <row r="229" spans="1:12" ht="15" x14ac:dyDescent="0.25">
      <c r="A229" s="23"/>
      <c r="B229" s="15"/>
      <c r="C229" s="11"/>
      <c r="D229" s="7" t="s">
        <v>29</v>
      </c>
      <c r="E229" s="60" t="s">
        <v>61</v>
      </c>
      <c r="F229" s="43">
        <v>150</v>
      </c>
      <c r="G229" s="43">
        <v>3.34</v>
      </c>
      <c r="H229" s="43">
        <v>4.91</v>
      </c>
      <c r="I229" s="43">
        <v>33.93</v>
      </c>
      <c r="J229" s="43">
        <v>191.49</v>
      </c>
      <c r="K229" s="44">
        <v>53</v>
      </c>
      <c r="L229" s="43"/>
    </row>
    <row r="230" spans="1:12" ht="15" x14ac:dyDescent="0.25">
      <c r="A230" s="23"/>
      <c r="B230" s="15"/>
      <c r="C230" s="11"/>
      <c r="D230" s="7" t="s">
        <v>30</v>
      </c>
      <c r="E230" s="60" t="s">
        <v>85</v>
      </c>
      <c r="F230" s="43">
        <v>200</v>
      </c>
      <c r="G230" s="43">
        <v>1</v>
      </c>
      <c r="H230" s="43">
        <v>0</v>
      </c>
      <c r="I230" s="43">
        <v>25</v>
      </c>
      <c r="J230" s="43">
        <v>101</v>
      </c>
      <c r="K230" s="44">
        <v>101</v>
      </c>
      <c r="L230" s="43"/>
    </row>
    <row r="231" spans="1:12" ht="15" x14ac:dyDescent="0.25">
      <c r="A231" s="23"/>
      <c r="B231" s="15"/>
      <c r="C231" s="11"/>
      <c r="D231" s="7" t="s">
        <v>31</v>
      </c>
      <c r="E231" s="60" t="s">
        <v>43</v>
      </c>
      <c r="F231" s="43">
        <v>30</v>
      </c>
      <c r="G231" s="43">
        <v>2.2799999999999998</v>
      </c>
      <c r="H231" s="43">
        <v>0.24</v>
      </c>
      <c r="I231" s="43">
        <v>14.75</v>
      </c>
      <c r="J231" s="43">
        <v>70.5</v>
      </c>
      <c r="K231" s="44">
        <v>119</v>
      </c>
      <c r="L231" s="43"/>
    </row>
    <row r="232" spans="1:12" ht="15" x14ac:dyDescent="0.25">
      <c r="A232" s="23"/>
      <c r="B232" s="15"/>
      <c r="C232" s="11"/>
      <c r="D232" s="7" t="s">
        <v>32</v>
      </c>
      <c r="E232" s="60" t="s">
        <v>42</v>
      </c>
      <c r="F232" s="43">
        <v>20</v>
      </c>
      <c r="G232" s="43">
        <v>1.34</v>
      </c>
      <c r="H232" s="43">
        <v>0.24</v>
      </c>
      <c r="I232" s="43">
        <v>8.0399999999999991</v>
      </c>
      <c r="J232" s="43">
        <v>39.6</v>
      </c>
      <c r="K232" s="44">
        <v>120</v>
      </c>
      <c r="L232" s="43"/>
    </row>
    <row r="233" spans="1:12" ht="15" x14ac:dyDescent="0.25">
      <c r="A233" s="23"/>
      <c r="B233" s="15"/>
      <c r="C233" s="11"/>
      <c r="D233" s="7" t="s">
        <v>24</v>
      </c>
      <c r="E233" s="60" t="s">
        <v>59</v>
      </c>
      <c r="F233" s="43">
        <v>150</v>
      </c>
      <c r="G233" s="43">
        <v>0.6</v>
      </c>
      <c r="H233" s="43">
        <v>0.6</v>
      </c>
      <c r="I233" s="43">
        <v>14.7</v>
      </c>
      <c r="J233" s="43">
        <v>70.5</v>
      </c>
      <c r="K233" s="44">
        <v>24</v>
      </c>
      <c r="L233" s="43"/>
    </row>
    <row r="234" spans="1:12" ht="15" x14ac:dyDescent="0.25">
      <c r="A234" s="23"/>
      <c r="B234" s="15"/>
      <c r="C234" s="11"/>
      <c r="D234" s="7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3"/>
      <c r="B235" s="15"/>
      <c r="C235" s="11"/>
      <c r="D235" s="7"/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3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4"/>
      <c r="B238" s="17"/>
      <c r="C238" s="8"/>
      <c r="D238" s="18" t="s">
        <v>33</v>
      </c>
      <c r="E238" s="9"/>
      <c r="F238" s="19">
        <f>SUM(F226:F237)</f>
        <v>840</v>
      </c>
      <c r="G238" s="19">
        <f t="shared" ref="G238:J238" si="56">SUM(G226:G237)</f>
        <v>31.090000000000003</v>
      </c>
      <c r="H238" s="19">
        <f t="shared" si="56"/>
        <v>27.959999999999997</v>
      </c>
      <c r="I238" s="19">
        <f t="shared" si="56"/>
        <v>114.35000000000001</v>
      </c>
      <c r="J238" s="19">
        <f t="shared" si="56"/>
        <v>833.38</v>
      </c>
      <c r="K238" s="25"/>
      <c r="L238" s="19">
        <f t="shared" ref="L238" si="57">SUM(L226:L237)</f>
        <v>0</v>
      </c>
    </row>
    <row r="239" spans="1:12" ht="15.75" customHeight="1" thickBot="1" x14ac:dyDescent="0.25">
      <c r="A239" s="29">
        <f>A215</f>
        <v>3</v>
      </c>
      <c r="B239" s="30">
        <f>B215</f>
        <v>4</v>
      </c>
      <c r="C239" s="67" t="s">
        <v>4</v>
      </c>
      <c r="D239" s="68"/>
      <c r="E239" s="31"/>
      <c r="F239" s="32">
        <f>F225+F238</f>
        <v>1335</v>
      </c>
      <c r="G239" s="32">
        <f t="shared" ref="G239:J239" si="58">G225+G238</f>
        <v>58.480000000000004</v>
      </c>
      <c r="H239" s="32">
        <f t="shared" si="58"/>
        <v>52.899999999999991</v>
      </c>
      <c r="I239" s="32">
        <f t="shared" si="58"/>
        <v>193.57999999999998</v>
      </c>
      <c r="J239" s="32">
        <f t="shared" si="58"/>
        <v>1485.75</v>
      </c>
      <c r="K239" s="32"/>
      <c r="L239" s="32">
        <f t="shared" ref="L239" si="59">L225+L238</f>
        <v>0</v>
      </c>
    </row>
    <row r="240" spans="1:12" ht="15" x14ac:dyDescent="0.25">
      <c r="A240" s="20">
        <v>3</v>
      </c>
      <c r="B240" s="21">
        <v>5</v>
      </c>
      <c r="C240" s="22" t="s">
        <v>20</v>
      </c>
      <c r="D240" s="5" t="s">
        <v>21</v>
      </c>
      <c r="E240" s="39" t="s">
        <v>230</v>
      </c>
      <c r="F240" s="40">
        <v>150</v>
      </c>
      <c r="G240" s="40">
        <v>18.86</v>
      </c>
      <c r="H240" s="40">
        <v>20.22</v>
      </c>
      <c r="I240" s="40">
        <v>2.79</v>
      </c>
      <c r="J240" s="40">
        <v>270.32</v>
      </c>
      <c r="K240" s="41">
        <v>67</v>
      </c>
      <c r="L240" s="40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7" t="s">
        <v>22</v>
      </c>
      <c r="E242" s="42" t="s">
        <v>86</v>
      </c>
      <c r="F242" s="43">
        <v>200</v>
      </c>
      <c r="G242" s="54">
        <v>0</v>
      </c>
      <c r="H242" s="54">
        <v>0</v>
      </c>
      <c r="I242" s="55" t="s">
        <v>231</v>
      </c>
      <c r="J242" s="43">
        <v>69.66</v>
      </c>
      <c r="K242" s="44">
        <v>159</v>
      </c>
      <c r="L242" s="43"/>
    </row>
    <row r="243" spans="1:12" ht="15" x14ac:dyDescent="0.25">
      <c r="A243" s="23"/>
      <c r="B243" s="15"/>
      <c r="C243" s="11"/>
      <c r="D243" s="7" t="s">
        <v>23</v>
      </c>
      <c r="E243" s="42" t="s">
        <v>39</v>
      </c>
      <c r="F243" s="43" t="s">
        <v>39</v>
      </c>
      <c r="G243" s="43" t="s">
        <v>39</v>
      </c>
      <c r="H243" s="43" t="s">
        <v>39</v>
      </c>
      <c r="I243" s="43" t="s">
        <v>39</v>
      </c>
      <c r="J243" s="43" t="s">
        <v>39</v>
      </c>
      <c r="K243" s="44" t="s">
        <v>39</v>
      </c>
      <c r="L243" s="43"/>
    </row>
    <row r="244" spans="1:12" ht="15" x14ac:dyDescent="0.25">
      <c r="A244" s="23"/>
      <c r="B244" s="15"/>
      <c r="C244" s="11"/>
      <c r="D244" s="7" t="s">
        <v>24</v>
      </c>
      <c r="E244" s="42" t="s">
        <v>46</v>
      </c>
      <c r="F244" s="43">
        <v>100</v>
      </c>
      <c r="G244" s="43">
        <v>0.8</v>
      </c>
      <c r="H244" s="43">
        <v>0.3</v>
      </c>
      <c r="I244" s="43">
        <v>7.5</v>
      </c>
      <c r="J244" s="43">
        <v>38</v>
      </c>
      <c r="K244" s="44">
        <v>27</v>
      </c>
      <c r="L244" s="43"/>
    </row>
    <row r="245" spans="1:12" ht="15" x14ac:dyDescent="0.25">
      <c r="A245" s="23"/>
      <c r="B245" s="15"/>
      <c r="C245" s="11"/>
      <c r="D245" s="7" t="s">
        <v>74</v>
      </c>
      <c r="E245" s="42" t="s">
        <v>87</v>
      </c>
      <c r="F245" s="43">
        <v>50</v>
      </c>
      <c r="G245" s="43">
        <v>4.54</v>
      </c>
      <c r="H245" s="43">
        <v>4.6900000000000004</v>
      </c>
      <c r="I245" s="43">
        <v>14.55</v>
      </c>
      <c r="J245" s="43">
        <v>123.12</v>
      </c>
      <c r="K245" s="44">
        <v>197</v>
      </c>
      <c r="L245" s="43"/>
    </row>
    <row r="246" spans="1:12" ht="15" x14ac:dyDescent="0.25">
      <c r="A246" s="23"/>
      <c r="B246" s="15"/>
      <c r="C246" s="11"/>
      <c r="D246" s="7"/>
      <c r="E246" s="42"/>
      <c r="F246" s="43"/>
      <c r="G246" s="43"/>
      <c r="H246" s="43"/>
      <c r="I246" s="43"/>
      <c r="J246" s="43"/>
      <c r="K246" s="44"/>
      <c r="L246" s="43"/>
    </row>
    <row r="247" spans="1:12" ht="15.75" customHeight="1" x14ac:dyDescent="0.25">
      <c r="A247" s="23"/>
      <c r="B247" s="15"/>
      <c r="C247" s="11"/>
      <c r="D247" s="7"/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4"/>
      <c r="B250" s="17"/>
      <c r="C250" s="8"/>
      <c r="D250" s="18" t="s">
        <v>33</v>
      </c>
      <c r="E250" s="9"/>
      <c r="F250" s="19">
        <f>SUM(F240:F249)</f>
        <v>500</v>
      </c>
      <c r="G250" s="19">
        <f t="shared" ref="G250:J250" si="60">SUM(G240:G249)</f>
        <v>24.2</v>
      </c>
      <c r="H250" s="19">
        <f t="shared" si="60"/>
        <v>25.21</v>
      </c>
      <c r="I250" s="19">
        <f t="shared" si="60"/>
        <v>24.84</v>
      </c>
      <c r="J250" s="19">
        <f t="shared" si="60"/>
        <v>501.1</v>
      </c>
      <c r="K250" s="25"/>
      <c r="L250" s="19">
        <f t="shared" ref="L250" si="61">SUM(L240:L249)</f>
        <v>0</v>
      </c>
    </row>
    <row r="251" spans="1:12" ht="15" x14ac:dyDescent="0.25">
      <c r="A251" s="26">
        <v>3</v>
      </c>
      <c r="B251" s="13">
        <f>B240</f>
        <v>5</v>
      </c>
      <c r="C251" s="10" t="s">
        <v>25</v>
      </c>
      <c r="D251" s="7" t="s">
        <v>26</v>
      </c>
      <c r="E251" s="60" t="s">
        <v>60</v>
      </c>
      <c r="F251" s="43">
        <v>60</v>
      </c>
      <c r="G251" s="43">
        <v>1.1200000000000001</v>
      </c>
      <c r="H251" s="43">
        <v>4.2699999999999996</v>
      </c>
      <c r="I251" s="43">
        <v>6.02</v>
      </c>
      <c r="J251" s="43">
        <v>68.62</v>
      </c>
      <c r="K251" s="43">
        <v>13</v>
      </c>
      <c r="L251" s="43"/>
    </row>
    <row r="252" spans="1:12" ht="15" x14ac:dyDescent="0.25">
      <c r="A252" s="23"/>
      <c r="B252" s="15"/>
      <c r="C252" s="11"/>
      <c r="D252" s="7" t="s">
        <v>27</v>
      </c>
      <c r="E252" s="60" t="s">
        <v>75</v>
      </c>
      <c r="F252" s="43">
        <v>200</v>
      </c>
      <c r="G252" s="43">
        <v>9.19</v>
      </c>
      <c r="H252" s="43">
        <v>5.64</v>
      </c>
      <c r="I252" s="43">
        <v>13.63</v>
      </c>
      <c r="J252" s="43">
        <v>141.18</v>
      </c>
      <c r="K252" s="43">
        <v>34</v>
      </c>
      <c r="L252" s="43"/>
    </row>
    <row r="253" spans="1:12" ht="15" x14ac:dyDescent="0.25">
      <c r="A253" s="23"/>
      <c r="B253" s="15"/>
      <c r="C253" s="11"/>
      <c r="D253" s="7" t="s">
        <v>28</v>
      </c>
      <c r="E253" s="60" t="s">
        <v>232</v>
      </c>
      <c r="F253" s="43">
        <v>90</v>
      </c>
      <c r="G253" s="43">
        <v>19.41</v>
      </c>
      <c r="H253" s="43">
        <v>18.239999999999998</v>
      </c>
      <c r="I253" s="43">
        <v>0.98</v>
      </c>
      <c r="J253" s="43">
        <v>246.99</v>
      </c>
      <c r="K253" s="43">
        <v>641</v>
      </c>
      <c r="L253" s="43"/>
    </row>
    <row r="254" spans="1:12" ht="15" x14ac:dyDescent="0.25">
      <c r="A254" s="23"/>
      <c r="B254" s="15"/>
      <c r="C254" s="11"/>
      <c r="D254" s="7" t="s">
        <v>29</v>
      </c>
      <c r="E254" s="60" t="s">
        <v>88</v>
      </c>
      <c r="F254" s="43">
        <v>150</v>
      </c>
      <c r="G254" s="43">
        <v>3.31</v>
      </c>
      <c r="H254" s="43">
        <v>5.56</v>
      </c>
      <c r="I254" s="43">
        <v>25.99</v>
      </c>
      <c r="J254" s="43">
        <v>167.07</v>
      </c>
      <c r="K254" s="43">
        <v>52</v>
      </c>
      <c r="L254" s="43"/>
    </row>
    <row r="255" spans="1:12" ht="15" x14ac:dyDescent="0.25">
      <c r="A255" s="23"/>
      <c r="B255" s="15"/>
      <c r="C255" s="11"/>
      <c r="D255" s="7" t="s">
        <v>30</v>
      </c>
      <c r="E255" s="60" t="s">
        <v>55</v>
      </c>
      <c r="F255" s="43">
        <v>200</v>
      </c>
      <c r="G255" s="43">
        <v>0</v>
      </c>
      <c r="H255" s="43">
        <v>0</v>
      </c>
      <c r="I255" s="43">
        <v>7.27</v>
      </c>
      <c r="J255" s="43">
        <v>28.73</v>
      </c>
      <c r="K255" s="43">
        <v>114</v>
      </c>
      <c r="L255" s="43"/>
    </row>
    <row r="256" spans="1:12" ht="15" x14ac:dyDescent="0.25">
      <c r="A256" s="23"/>
      <c r="B256" s="15"/>
      <c r="C256" s="11"/>
      <c r="D256" s="7" t="s">
        <v>31</v>
      </c>
      <c r="E256" s="60" t="s">
        <v>233</v>
      </c>
      <c r="F256" s="43">
        <v>30</v>
      </c>
      <c r="G256" s="43">
        <v>2.2799999999999998</v>
      </c>
      <c r="H256" s="43">
        <v>0.24</v>
      </c>
      <c r="I256" s="43">
        <v>14.76</v>
      </c>
      <c r="J256" s="43">
        <v>70.5</v>
      </c>
      <c r="K256" s="43">
        <v>119</v>
      </c>
      <c r="L256" s="43"/>
    </row>
    <row r="257" spans="1:12" ht="15" x14ac:dyDescent="0.25">
      <c r="A257" s="23"/>
      <c r="B257" s="15"/>
      <c r="C257" s="11"/>
      <c r="D257" s="7" t="s">
        <v>32</v>
      </c>
      <c r="E257" s="60" t="s">
        <v>42</v>
      </c>
      <c r="F257" s="43">
        <v>20</v>
      </c>
      <c r="G257" s="43">
        <v>1.32</v>
      </c>
      <c r="H257" s="43">
        <v>0.24</v>
      </c>
      <c r="I257" s="43">
        <v>8.0399999999999991</v>
      </c>
      <c r="J257" s="43">
        <v>39.6</v>
      </c>
      <c r="K257" s="43">
        <v>120</v>
      </c>
      <c r="L257" s="43"/>
    </row>
    <row r="258" spans="1:12" ht="15" x14ac:dyDescent="0.25">
      <c r="A258" s="23"/>
      <c r="B258" s="15"/>
      <c r="C258" s="11"/>
      <c r="D258" s="7"/>
      <c r="E258" s="43"/>
      <c r="F258" s="43"/>
      <c r="G258" s="43"/>
      <c r="H258" s="43"/>
      <c r="I258" s="43"/>
      <c r="J258" s="43"/>
      <c r="K258" s="43"/>
      <c r="L258" s="43"/>
    </row>
    <row r="259" spans="1:12" ht="15" x14ac:dyDescent="0.25">
      <c r="A259" s="23"/>
      <c r="B259" s="15"/>
      <c r="C259" s="11"/>
      <c r="D259" s="7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/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4"/>
      <c r="B263" s="17"/>
      <c r="C263" s="8"/>
      <c r="D263" s="18" t="s">
        <v>33</v>
      </c>
      <c r="E263" s="9"/>
      <c r="F263" s="19">
        <f>SUM(F251:F262)</f>
        <v>750</v>
      </c>
      <c r="G263" s="19">
        <f t="shared" ref="G263:J263" si="62">SUM(G251:G262)</f>
        <v>36.630000000000003</v>
      </c>
      <c r="H263" s="19">
        <f t="shared" si="62"/>
        <v>34.190000000000005</v>
      </c>
      <c r="I263" s="19">
        <f t="shared" si="62"/>
        <v>76.69</v>
      </c>
      <c r="J263" s="19">
        <f t="shared" si="62"/>
        <v>762.69</v>
      </c>
      <c r="K263" s="25"/>
      <c r="L263" s="19">
        <f t="shared" ref="L263" si="63">SUM(L251:L262)</f>
        <v>0</v>
      </c>
    </row>
    <row r="264" spans="1:12" ht="15.75" customHeight="1" thickBot="1" x14ac:dyDescent="0.25">
      <c r="A264" s="29">
        <f>A240</f>
        <v>3</v>
      </c>
      <c r="B264" s="30">
        <f>B240</f>
        <v>5</v>
      </c>
      <c r="C264" s="67" t="s">
        <v>4</v>
      </c>
      <c r="D264" s="68"/>
      <c r="E264" s="31"/>
      <c r="F264" s="32">
        <f>F250+F263</f>
        <v>1250</v>
      </c>
      <c r="G264" s="32">
        <f t="shared" ref="G264:J264" si="64">G250+G263</f>
        <v>60.83</v>
      </c>
      <c r="H264" s="32">
        <f t="shared" si="64"/>
        <v>59.400000000000006</v>
      </c>
      <c r="I264" s="32">
        <f t="shared" si="64"/>
        <v>101.53</v>
      </c>
      <c r="J264" s="32">
        <f t="shared" si="64"/>
        <v>1263.79</v>
      </c>
      <c r="K264" s="32"/>
      <c r="L264" s="32">
        <f t="shared" ref="L264" si="65">L250+L263</f>
        <v>0</v>
      </c>
    </row>
    <row r="265" spans="1:12" ht="15" x14ac:dyDescent="0.25">
      <c r="A265" s="20">
        <v>4</v>
      </c>
      <c r="B265" s="21">
        <v>1</v>
      </c>
      <c r="C265" s="22" t="s">
        <v>20</v>
      </c>
      <c r="D265" s="5" t="s">
        <v>21</v>
      </c>
      <c r="E265" s="39" t="s">
        <v>92</v>
      </c>
      <c r="F265" s="40" t="s">
        <v>40</v>
      </c>
      <c r="G265" s="43">
        <v>8.1999999999999993</v>
      </c>
      <c r="H265" s="43">
        <v>8.73</v>
      </c>
      <c r="I265" s="43">
        <v>29.68</v>
      </c>
      <c r="J265" s="40">
        <v>230.33</v>
      </c>
      <c r="K265" s="41">
        <v>59</v>
      </c>
      <c r="L265" s="40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22</v>
      </c>
      <c r="E267" s="42" t="s">
        <v>55</v>
      </c>
      <c r="F267" s="43">
        <v>200</v>
      </c>
      <c r="G267" s="43">
        <v>0</v>
      </c>
      <c r="H267" s="43">
        <v>0</v>
      </c>
      <c r="I267" s="43">
        <v>7.27</v>
      </c>
      <c r="J267" s="43">
        <v>28.73</v>
      </c>
      <c r="K267" s="44">
        <v>114</v>
      </c>
      <c r="L267" s="43"/>
    </row>
    <row r="268" spans="1:12" ht="15" x14ac:dyDescent="0.25">
      <c r="A268" s="23"/>
      <c r="B268" s="15"/>
      <c r="C268" s="11"/>
      <c r="D268" s="7" t="s">
        <v>23</v>
      </c>
      <c r="E268" s="42" t="s">
        <v>234</v>
      </c>
      <c r="F268" s="43">
        <v>20</v>
      </c>
      <c r="G268" s="43">
        <v>1.5</v>
      </c>
      <c r="H268" s="43">
        <v>0.57999999999999996</v>
      </c>
      <c r="I268" s="43">
        <v>9.9600000000000009</v>
      </c>
      <c r="J268" s="43">
        <v>52.4</v>
      </c>
      <c r="K268" s="44">
        <v>121</v>
      </c>
      <c r="L268" s="43"/>
    </row>
    <row r="269" spans="1:12" ht="15" x14ac:dyDescent="0.25">
      <c r="A269" s="23"/>
      <c r="B269" s="15"/>
      <c r="C269" s="11"/>
      <c r="D269" s="7" t="s">
        <v>24</v>
      </c>
      <c r="E269" s="42" t="s">
        <v>39</v>
      </c>
      <c r="F269" s="43" t="s">
        <v>39</v>
      </c>
      <c r="G269" s="43" t="s">
        <v>39</v>
      </c>
      <c r="H269" s="43" t="s">
        <v>39</v>
      </c>
      <c r="I269" s="43" t="s">
        <v>39</v>
      </c>
      <c r="J269" s="43" t="s">
        <v>39</v>
      </c>
      <c r="K269" s="44"/>
      <c r="L269" s="43"/>
    </row>
    <row r="270" spans="1:12" ht="15" x14ac:dyDescent="0.25">
      <c r="A270" s="23"/>
      <c r="B270" s="15"/>
      <c r="C270" s="11"/>
      <c r="D270" s="7" t="s">
        <v>94</v>
      </c>
      <c r="E270" s="42" t="s">
        <v>95</v>
      </c>
      <c r="F270" s="43" t="s">
        <v>237</v>
      </c>
      <c r="G270" s="43">
        <v>4.01</v>
      </c>
      <c r="H270" s="43">
        <v>14.35</v>
      </c>
      <c r="I270" s="43">
        <v>26.72</v>
      </c>
      <c r="J270" s="43">
        <v>252.91</v>
      </c>
      <c r="K270" s="44">
        <v>301</v>
      </c>
      <c r="L270" s="43"/>
    </row>
    <row r="271" spans="1:12" ht="15" x14ac:dyDescent="0.25">
      <c r="A271" s="23"/>
      <c r="B271" s="15"/>
      <c r="C271" s="11"/>
      <c r="D271" s="7" t="s">
        <v>23</v>
      </c>
      <c r="E271" s="42" t="s">
        <v>42</v>
      </c>
      <c r="F271" s="43">
        <v>20</v>
      </c>
      <c r="G271" s="43">
        <v>1.1399999999999999</v>
      </c>
      <c r="H271" s="43">
        <v>0.22</v>
      </c>
      <c r="I271" s="43">
        <v>7.44</v>
      </c>
      <c r="J271" s="43">
        <v>36.26</v>
      </c>
      <c r="K271" s="44">
        <v>120</v>
      </c>
      <c r="L271" s="43"/>
    </row>
    <row r="272" spans="1:12" ht="15" x14ac:dyDescent="0.25">
      <c r="A272" s="23"/>
      <c r="B272" s="15"/>
      <c r="C272" s="11"/>
      <c r="D272" s="7" t="s">
        <v>236</v>
      </c>
      <c r="E272" s="51" t="s">
        <v>235</v>
      </c>
      <c r="F272" s="54">
        <v>200</v>
      </c>
      <c r="G272" s="43">
        <v>8.25</v>
      </c>
      <c r="H272" s="43">
        <v>6.25</v>
      </c>
      <c r="I272" s="43">
        <v>22</v>
      </c>
      <c r="J272" s="43">
        <v>175</v>
      </c>
      <c r="K272" s="44"/>
      <c r="L272" s="43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4"/>
      <c r="B275" s="17"/>
      <c r="C275" s="8"/>
      <c r="D275" s="18" t="s">
        <v>33</v>
      </c>
      <c r="E275" s="9"/>
      <c r="F275" s="19">
        <f>SUM(F265:F274)</f>
        <v>440</v>
      </c>
      <c r="G275" s="19">
        <f>SUM(G265:G274)</f>
        <v>23.1</v>
      </c>
      <c r="H275" s="19">
        <f t="shared" ref="H275:I275" si="66">SUM(H265:H274)</f>
        <v>30.13</v>
      </c>
      <c r="I275" s="19">
        <f t="shared" si="66"/>
        <v>103.07</v>
      </c>
      <c r="J275" s="19">
        <f>SUM(J265:J274)</f>
        <v>775.63</v>
      </c>
      <c r="K275" s="25"/>
      <c r="L275" s="19">
        <f t="shared" ref="L275" si="67">SUM(L265:L274)</f>
        <v>0</v>
      </c>
    </row>
    <row r="276" spans="1:12" ht="15" x14ac:dyDescent="0.25">
      <c r="A276" s="26">
        <v>4</v>
      </c>
      <c r="B276" s="13">
        <f>B265</f>
        <v>1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27</v>
      </c>
      <c r="E277" s="42" t="s">
        <v>238</v>
      </c>
      <c r="F277" s="43">
        <v>200</v>
      </c>
      <c r="G277" s="43">
        <v>6.03</v>
      </c>
      <c r="H277" s="43">
        <v>6.38</v>
      </c>
      <c r="I277" s="43">
        <v>11.17</v>
      </c>
      <c r="J277" s="43">
        <v>126.47</v>
      </c>
      <c r="K277" s="44">
        <v>138</v>
      </c>
      <c r="L277" s="43"/>
    </row>
    <row r="278" spans="1:12" ht="15" x14ac:dyDescent="0.25">
      <c r="A278" s="23"/>
      <c r="B278" s="15"/>
      <c r="C278" s="11"/>
      <c r="D278" s="7" t="s">
        <v>28</v>
      </c>
      <c r="E278" s="42" t="s">
        <v>96</v>
      </c>
      <c r="F278" s="43">
        <v>90</v>
      </c>
      <c r="G278" s="43">
        <v>15.77</v>
      </c>
      <c r="H278" s="43">
        <v>13.36</v>
      </c>
      <c r="I278" s="43">
        <v>1.61</v>
      </c>
      <c r="J278" s="43">
        <v>190.47</v>
      </c>
      <c r="K278" s="44">
        <v>177</v>
      </c>
      <c r="L278" s="43"/>
    </row>
    <row r="279" spans="1:12" ht="15" x14ac:dyDescent="0.25">
      <c r="A279" s="23"/>
      <c r="B279" s="15"/>
      <c r="C279" s="11"/>
      <c r="D279" s="7" t="s">
        <v>29</v>
      </c>
      <c r="E279" s="42" t="s">
        <v>97</v>
      </c>
      <c r="F279" s="43">
        <v>150</v>
      </c>
      <c r="G279" s="43">
        <v>3.55</v>
      </c>
      <c r="H279" s="43">
        <v>4.8499999999999996</v>
      </c>
      <c r="I279" s="43">
        <v>24.29</v>
      </c>
      <c r="J279" s="43">
        <v>155.04</v>
      </c>
      <c r="K279" s="44">
        <v>55</v>
      </c>
      <c r="L279" s="43"/>
    </row>
    <row r="280" spans="1:12" ht="15" x14ac:dyDescent="0.25">
      <c r="A280" s="23"/>
      <c r="B280" s="15"/>
      <c r="C280" s="11"/>
      <c r="D280" s="7" t="s">
        <v>30</v>
      </c>
      <c r="E280" s="42" t="s">
        <v>48</v>
      </c>
      <c r="F280" s="43">
        <v>200</v>
      </c>
      <c r="G280" s="43">
        <v>0</v>
      </c>
      <c r="H280" s="43">
        <v>0</v>
      </c>
      <c r="I280" s="43">
        <v>14.16</v>
      </c>
      <c r="J280" s="43">
        <v>55.48</v>
      </c>
      <c r="K280" s="44">
        <v>104</v>
      </c>
      <c r="L280" s="43"/>
    </row>
    <row r="281" spans="1:12" ht="15" x14ac:dyDescent="0.25">
      <c r="A281" s="23"/>
      <c r="B281" s="15"/>
      <c r="C281" s="11"/>
      <c r="D281" s="7" t="s">
        <v>31</v>
      </c>
      <c r="E281" s="42" t="s">
        <v>43</v>
      </c>
      <c r="F281" s="43">
        <v>30</v>
      </c>
      <c r="G281" s="43">
        <v>2.2799999999999998</v>
      </c>
      <c r="H281" s="43">
        <v>0.24</v>
      </c>
      <c r="I281" s="43">
        <v>14.76</v>
      </c>
      <c r="J281" s="43">
        <v>70.5</v>
      </c>
      <c r="K281" s="44">
        <v>119</v>
      </c>
      <c r="L281" s="43"/>
    </row>
    <row r="282" spans="1:12" ht="15" x14ac:dyDescent="0.25">
      <c r="A282" s="23"/>
      <c r="B282" s="15"/>
      <c r="C282" s="11"/>
      <c r="D282" s="7" t="s">
        <v>32</v>
      </c>
      <c r="E282" s="42" t="s">
        <v>42</v>
      </c>
      <c r="F282" s="43">
        <v>20</v>
      </c>
      <c r="G282" s="43">
        <v>1.32</v>
      </c>
      <c r="H282" s="43">
        <v>0.24</v>
      </c>
      <c r="I282" s="43">
        <v>8.0399999999999991</v>
      </c>
      <c r="J282" s="43">
        <v>39.6</v>
      </c>
      <c r="K282" s="44">
        <v>120</v>
      </c>
      <c r="L282" s="43"/>
    </row>
    <row r="283" spans="1:12" ht="15" x14ac:dyDescent="0.25">
      <c r="A283" s="23"/>
      <c r="B283" s="15"/>
      <c r="C283" s="11"/>
      <c r="D283" s="7" t="s">
        <v>24</v>
      </c>
      <c r="E283" s="42" t="s">
        <v>59</v>
      </c>
      <c r="F283" s="43">
        <v>150</v>
      </c>
      <c r="G283" s="43">
        <v>0.6</v>
      </c>
      <c r="H283" s="43">
        <v>0.6</v>
      </c>
      <c r="I283" s="43">
        <v>14.7</v>
      </c>
      <c r="J283" s="43">
        <v>70.5</v>
      </c>
      <c r="K283" s="44">
        <v>24</v>
      </c>
      <c r="L283" s="43"/>
    </row>
    <row r="284" spans="1:12" ht="15" x14ac:dyDescent="0.25">
      <c r="A284" s="23"/>
      <c r="B284" s="15"/>
      <c r="C284" s="11"/>
      <c r="D284" s="7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7"/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6"/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4"/>
      <c r="B288" s="17"/>
      <c r="C288" s="8"/>
      <c r="D288" s="18" t="s">
        <v>33</v>
      </c>
      <c r="E288" s="9"/>
      <c r="F288" s="19">
        <f>SUM(F276:F287)</f>
        <v>840</v>
      </c>
      <c r="G288" s="19">
        <f t="shared" ref="G288:J288" si="68">SUM(G276:G287)</f>
        <v>29.550000000000004</v>
      </c>
      <c r="H288" s="19">
        <f t="shared" si="68"/>
        <v>25.669999999999995</v>
      </c>
      <c r="I288" s="19">
        <f t="shared" si="68"/>
        <v>88.73</v>
      </c>
      <c r="J288" s="19">
        <f t="shared" si="68"/>
        <v>708.06000000000006</v>
      </c>
      <c r="K288" s="25"/>
      <c r="L288" s="19">
        <f t="shared" ref="L288" si="69">SUM(L276:L287)</f>
        <v>0</v>
      </c>
    </row>
    <row r="289" spans="1:12" ht="15.75" thickBot="1" x14ac:dyDescent="0.25">
      <c r="A289" s="29">
        <f>A265</f>
        <v>4</v>
      </c>
      <c r="B289" s="30">
        <f>B265</f>
        <v>1</v>
      </c>
      <c r="C289" s="67" t="s">
        <v>4</v>
      </c>
      <c r="D289" s="68"/>
      <c r="E289" s="31"/>
      <c r="F289" s="32">
        <f>F275+F288</f>
        <v>1280</v>
      </c>
      <c r="G289" s="32">
        <f t="shared" ref="G289:J289" si="70">G275+G288</f>
        <v>52.650000000000006</v>
      </c>
      <c r="H289" s="32">
        <f t="shared" si="70"/>
        <v>55.8</v>
      </c>
      <c r="I289" s="32">
        <f t="shared" si="70"/>
        <v>191.8</v>
      </c>
      <c r="J289" s="32">
        <f t="shared" si="70"/>
        <v>1483.69</v>
      </c>
      <c r="K289" s="32"/>
      <c r="L289" s="32">
        <f t="shared" ref="L289" si="71">L275+L288</f>
        <v>0</v>
      </c>
    </row>
    <row r="290" spans="1:12" ht="15" x14ac:dyDescent="0.25">
      <c r="A290" s="14">
        <v>4</v>
      </c>
      <c r="B290" s="15">
        <v>2</v>
      </c>
      <c r="C290" s="22" t="s">
        <v>20</v>
      </c>
      <c r="D290" s="5" t="s">
        <v>21</v>
      </c>
      <c r="E290" s="52" t="s">
        <v>239</v>
      </c>
      <c r="F290" s="53">
        <v>90</v>
      </c>
      <c r="G290" s="43">
        <v>15.51</v>
      </c>
      <c r="H290" s="43">
        <v>15.07</v>
      </c>
      <c r="I290" s="43">
        <v>8.44</v>
      </c>
      <c r="J290" s="43">
        <v>232.47</v>
      </c>
      <c r="K290" s="44">
        <v>90</v>
      </c>
      <c r="L290" s="40"/>
    </row>
    <row r="291" spans="1:12" ht="15" x14ac:dyDescent="0.25">
      <c r="A291" s="14"/>
      <c r="B291" s="15"/>
      <c r="C291" s="11"/>
      <c r="D291" s="6" t="s">
        <v>29</v>
      </c>
      <c r="E291" s="42" t="s">
        <v>61</v>
      </c>
      <c r="F291" s="43">
        <v>150</v>
      </c>
      <c r="G291" s="43">
        <v>3.34</v>
      </c>
      <c r="H291" s="43">
        <v>4.91</v>
      </c>
      <c r="I291" s="43">
        <v>33.93</v>
      </c>
      <c r="J291" s="43">
        <v>191.49</v>
      </c>
      <c r="K291" s="44">
        <v>53</v>
      </c>
      <c r="L291" s="43"/>
    </row>
    <row r="292" spans="1:12" ht="15" x14ac:dyDescent="0.25">
      <c r="A292" s="14"/>
      <c r="B292" s="15"/>
      <c r="C292" s="11"/>
      <c r="D292" s="7" t="s">
        <v>22</v>
      </c>
      <c r="E292" s="42" t="s">
        <v>66</v>
      </c>
      <c r="F292" s="43">
        <v>200</v>
      </c>
      <c r="G292" s="43">
        <v>0</v>
      </c>
      <c r="H292" s="43">
        <v>0</v>
      </c>
      <c r="I292" s="43">
        <v>19.940000000000001</v>
      </c>
      <c r="J292" s="43">
        <v>80.3</v>
      </c>
      <c r="K292" s="44">
        <v>95</v>
      </c>
      <c r="L292" s="43"/>
    </row>
    <row r="293" spans="1:12" ht="15" x14ac:dyDescent="0.25">
      <c r="A293" s="14"/>
      <c r="B293" s="15"/>
      <c r="C293" s="11"/>
      <c r="D293" s="7" t="s">
        <v>23</v>
      </c>
      <c r="E293" s="42" t="s">
        <v>42</v>
      </c>
      <c r="F293" s="43">
        <v>20</v>
      </c>
      <c r="G293" s="43">
        <v>1.32</v>
      </c>
      <c r="H293" s="43">
        <v>0.24</v>
      </c>
      <c r="I293" s="43">
        <v>8.0399999999999991</v>
      </c>
      <c r="J293" s="43">
        <v>39.6</v>
      </c>
      <c r="K293" s="44">
        <v>120</v>
      </c>
      <c r="L293" s="43"/>
    </row>
    <row r="294" spans="1:12" ht="15" x14ac:dyDescent="0.25">
      <c r="A294" s="14"/>
      <c r="B294" s="15"/>
      <c r="C294" s="11"/>
      <c r="D294" s="7" t="s">
        <v>24</v>
      </c>
      <c r="E294" s="42" t="s">
        <v>59</v>
      </c>
      <c r="F294" s="43">
        <v>150</v>
      </c>
      <c r="G294" s="43">
        <v>0.6</v>
      </c>
      <c r="H294" s="43">
        <v>0.6</v>
      </c>
      <c r="I294" s="43">
        <v>14.7</v>
      </c>
      <c r="J294" s="43">
        <v>70.5</v>
      </c>
      <c r="K294" s="44">
        <v>24</v>
      </c>
      <c r="L294" s="43"/>
    </row>
    <row r="295" spans="1:12" ht="15" x14ac:dyDescent="0.25">
      <c r="A295" s="14"/>
      <c r="B295" s="15"/>
      <c r="C295" s="11"/>
      <c r="D295" s="7" t="s">
        <v>23</v>
      </c>
      <c r="E295" s="42" t="s">
        <v>43</v>
      </c>
      <c r="F295" s="43">
        <v>20</v>
      </c>
      <c r="G295" s="43">
        <v>1.52</v>
      </c>
      <c r="H295" s="43">
        <v>0.24</v>
      </c>
      <c r="I295" s="43">
        <v>9.84</v>
      </c>
      <c r="J295" s="43">
        <v>47</v>
      </c>
      <c r="K295" s="44">
        <v>119</v>
      </c>
      <c r="L295" s="43"/>
    </row>
    <row r="296" spans="1:12" ht="15" x14ac:dyDescent="0.25">
      <c r="A296" s="14"/>
      <c r="B296" s="15"/>
      <c r="C296" s="11"/>
      <c r="D296" s="7"/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14"/>
      <c r="B297" s="15"/>
      <c r="C297" s="11"/>
      <c r="D297" s="7"/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14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14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16"/>
      <c r="B300" s="17"/>
      <c r="C300" s="8"/>
      <c r="D300" s="18" t="s">
        <v>33</v>
      </c>
      <c r="E300" s="9"/>
      <c r="F300" s="19">
        <f>SUM(F290:F299)</f>
        <v>630</v>
      </c>
      <c r="G300" s="19">
        <f t="shared" ref="G300:J300" si="72">SUM(G290:G299)</f>
        <v>22.290000000000003</v>
      </c>
      <c r="H300" s="19">
        <f t="shared" si="72"/>
        <v>21.06</v>
      </c>
      <c r="I300" s="19">
        <f t="shared" si="72"/>
        <v>94.89</v>
      </c>
      <c r="J300" s="19">
        <f t="shared" si="72"/>
        <v>661.36</v>
      </c>
      <c r="K300" s="25"/>
      <c r="L300" s="19">
        <f t="shared" ref="L300" si="73">SUM(L290:L299)</f>
        <v>0</v>
      </c>
    </row>
    <row r="301" spans="1:12" ht="15" x14ac:dyDescent="0.25">
      <c r="A301" s="13">
        <v>4</v>
      </c>
      <c r="B301" s="13">
        <f>B290</f>
        <v>2</v>
      </c>
      <c r="C301" s="10" t="s">
        <v>25</v>
      </c>
      <c r="D301" s="7" t="s">
        <v>26</v>
      </c>
      <c r="E301" s="42" t="s">
        <v>202</v>
      </c>
      <c r="F301" s="43">
        <v>60</v>
      </c>
      <c r="G301" s="43">
        <v>1.02</v>
      </c>
      <c r="H301" s="43">
        <v>7.98</v>
      </c>
      <c r="I301" s="43">
        <v>3.06</v>
      </c>
      <c r="J301" s="43">
        <v>88.8</v>
      </c>
      <c r="K301" s="44">
        <v>135</v>
      </c>
      <c r="L301" s="43"/>
    </row>
    <row r="302" spans="1:12" ht="15" x14ac:dyDescent="0.25">
      <c r="A302" s="14"/>
      <c r="B302" s="15"/>
      <c r="C302" s="11"/>
      <c r="D302" s="7" t="s">
        <v>27</v>
      </c>
      <c r="E302" s="42" t="s">
        <v>98</v>
      </c>
      <c r="F302" s="43">
        <v>200</v>
      </c>
      <c r="G302" s="43">
        <v>5.67</v>
      </c>
      <c r="H302" s="43">
        <v>6.42</v>
      </c>
      <c r="I302" s="43">
        <v>8.4600000000000009</v>
      </c>
      <c r="J302" s="43">
        <v>118.37</v>
      </c>
      <c r="K302" s="44">
        <v>196</v>
      </c>
      <c r="L302" s="43"/>
    </row>
    <row r="303" spans="1:12" ht="15" x14ac:dyDescent="0.25">
      <c r="A303" s="14"/>
      <c r="B303" s="15"/>
      <c r="C303" s="11"/>
      <c r="D303" s="7" t="s">
        <v>28</v>
      </c>
      <c r="E303" s="42" t="s">
        <v>240</v>
      </c>
      <c r="F303" s="43" t="s">
        <v>40</v>
      </c>
      <c r="G303" s="43">
        <v>17.09</v>
      </c>
      <c r="H303" s="43">
        <v>22.27</v>
      </c>
      <c r="I303" s="43">
        <v>32.26</v>
      </c>
      <c r="J303" s="43">
        <v>398.78</v>
      </c>
      <c r="K303" s="44" t="s">
        <v>241</v>
      </c>
      <c r="L303" s="43"/>
    </row>
    <row r="304" spans="1:12" ht="15" x14ac:dyDescent="0.25">
      <c r="A304" s="14"/>
      <c r="B304" s="15"/>
      <c r="C304" s="11"/>
      <c r="D304" s="7" t="s">
        <v>29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14"/>
      <c r="B305" s="15"/>
      <c r="C305" s="11"/>
      <c r="D305" s="7" t="s">
        <v>30</v>
      </c>
      <c r="E305" s="42" t="s">
        <v>51</v>
      </c>
      <c r="F305" s="43">
        <v>200</v>
      </c>
      <c r="G305" s="43">
        <v>0.25</v>
      </c>
      <c r="H305" s="43">
        <v>0</v>
      </c>
      <c r="I305" s="43">
        <v>12.73</v>
      </c>
      <c r="J305" s="43">
        <v>51.3</v>
      </c>
      <c r="K305" s="44">
        <v>216</v>
      </c>
      <c r="L305" s="43"/>
    </row>
    <row r="306" spans="1:12" ht="15" x14ac:dyDescent="0.25">
      <c r="A306" s="14"/>
      <c r="B306" s="15"/>
      <c r="C306" s="11"/>
      <c r="D306" s="7" t="s">
        <v>31</v>
      </c>
      <c r="E306" s="42" t="s">
        <v>43</v>
      </c>
      <c r="F306" s="43">
        <v>30</v>
      </c>
      <c r="G306" s="43">
        <v>2.2799999999999998</v>
      </c>
      <c r="H306" s="43">
        <v>0.24</v>
      </c>
      <c r="I306" s="43">
        <v>14.76</v>
      </c>
      <c r="J306" s="43">
        <v>70.5</v>
      </c>
      <c r="K306" s="44">
        <v>119</v>
      </c>
      <c r="L306" s="43"/>
    </row>
    <row r="307" spans="1:12" ht="15" x14ac:dyDescent="0.25">
      <c r="A307" s="14"/>
      <c r="B307" s="15"/>
      <c r="C307" s="11"/>
      <c r="D307" s="7" t="s">
        <v>32</v>
      </c>
      <c r="E307" s="42" t="s">
        <v>42</v>
      </c>
      <c r="F307" s="43">
        <v>20</v>
      </c>
      <c r="G307" s="43">
        <v>1.32</v>
      </c>
      <c r="H307" s="43">
        <v>0.24</v>
      </c>
      <c r="I307" s="43">
        <v>8.0399999999999991</v>
      </c>
      <c r="J307" s="43">
        <v>39.6</v>
      </c>
      <c r="K307" s="44">
        <v>120</v>
      </c>
      <c r="L307" s="43"/>
    </row>
    <row r="308" spans="1:12" ht="15" x14ac:dyDescent="0.25">
      <c r="A308" s="14"/>
      <c r="B308" s="15"/>
      <c r="C308" s="11"/>
      <c r="D308" s="7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14"/>
      <c r="B309" s="15"/>
      <c r="C309" s="11"/>
      <c r="D309" s="7"/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14"/>
      <c r="B310" s="15"/>
      <c r="C310" s="11"/>
      <c r="D310" s="7"/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14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14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.75" customHeight="1" x14ac:dyDescent="0.25">
      <c r="A313" s="16"/>
      <c r="B313" s="17"/>
      <c r="C313" s="8"/>
      <c r="D313" s="18" t="s">
        <v>33</v>
      </c>
      <c r="E313" s="9"/>
      <c r="F313" s="19">
        <f>SUM(F301:F312)</f>
        <v>510</v>
      </c>
      <c r="G313" s="19">
        <f t="shared" ref="G313:J313" si="74">SUM(G301:G312)</f>
        <v>27.630000000000003</v>
      </c>
      <c r="H313" s="19">
        <f t="shared" si="74"/>
        <v>37.150000000000006</v>
      </c>
      <c r="I313" s="19">
        <f t="shared" si="74"/>
        <v>79.31</v>
      </c>
      <c r="J313" s="19">
        <f t="shared" si="74"/>
        <v>767.35</v>
      </c>
      <c r="K313" s="25"/>
      <c r="L313" s="19">
        <f t="shared" ref="L313" si="75">SUM(L301:L312)</f>
        <v>0</v>
      </c>
    </row>
    <row r="314" spans="1:12" ht="15.75" thickBot="1" x14ac:dyDescent="0.25">
      <c r="A314" s="33">
        <f>A290</f>
        <v>4</v>
      </c>
      <c r="B314" s="33">
        <f>B290</f>
        <v>2</v>
      </c>
      <c r="C314" s="67" t="s">
        <v>4</v>
      </c>
      <c r="D314" s="68"/>
      <c r="E314" s="31"/>
      <c r="F314" s="32">
        <f>F300+F313</f>
        <v>1140</v>
      </c>
      <c r="G314" s="32">
        <f t="shared" ref="G314:J314" si="76">G300+G313</f>
        <v>49.92</v>
      </c>
      <c r="H314" s="32">
        <f t="shared" si="76"/>
        <v>58.210000000000008</v>
      </c>
      <c r="I314" s="32">
        <f t="shared" si="76"/>
        <v>174.2</v>
      </c>
      <c r="J314" s="32">
        <f t="shared" si="76"/>
        <v>1428.71</v>
      </c>
      <c r="K314" s="32"/>
      <c r="L314" s="32">
        <f t="shared" ref="L314" si="77">L300+L313</f>
        <v>0</v>
      </c>
    </row>
    <row r="315" spans="1:12" ht="15" x14ac:dyDescent="0.25">
      <c r="A315" s="20">
        <v>4</v>
      </c>
      <c r="B315" s="21">
        <v>3</v>
      </c>
      <c r="C315" s="22" t="s">
        <v>20</v>
      </c>
      <c r="D315" s="5" t="s">
        <v>21</v>
      </c>
      <c r="E315" s="52" t="s">
        <v>242</v>
      </c>
      <c r="F315" s="53">
        <v>150</v>
      </c>
      <c r="G315" s="40">
        <v>22.95</v>
      </c>
      <c r="H315" s="40">
        <v>10.050000000000001</v>
      </c>
      <c r="I315" s="40">
        <v>32.590000000000003</v>
      </c>
      <c r="J315" s="40">
        <v>314.86</v>
      </c>
      <c r="K315" s="41">
        <v>230</v>
      </c>
      <c r="L315" s="40"/>
    </row>
    <row r="316" spans="1:12" ht="15" x14ac:dyDescent="0.2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7" t="s">
        <v>22</v>
      </c>
      <c r="E317" s="51" t="s">
        <v>41</v>
      </c>
      <c r="F317" s="43">
        <v>200</v>
      </c>
      <c r="G317" s="43">
        <v>0.34</v>
      </c>
      <c r="H317" s="43">
        <v>0</v>
      </c>
      <c r="I317" s="43">
        <v>7.4</v>
      </c>
      <c r="J317" s="43">
        <v>30.26</v>
      </c>
      <c r="K317" s="44">
        <v>113</v>
      </c>
      <c r="L317" s="43"/>
    </row>
    <row r="318" spans="1:12" ht="15" x14ac:dyDescent="0.25">
      <c r="A318" s="23"/>
      <c r="B318" s="15"/>
      <c r="C318" s="11"/>
      <c r="D318" s="7" t="s">
        <v>23</v>
      </c>
      <c r="E318" s="42" t="s">
        <v>39</v>
      </c>
      <c r="F318" s="43" t="s">
        <v>39</v>
      </c>
      <c r="G318" s="43" t="s">
        <v>39</v>
      </c>
      <c r="H318" s="43" t="s">
        <v>39</v>
      </c>
      <c r="I318" s="43" t="s">
        <v>39</v>
      </c>
      <c r="J318" s="43" t="s">
        <v>39</v>
      </c>
      <c r="K318" s="44" t="s">
        <v>39</v>
      </c>
      <c r="L318" s="43"/>
    </row>
    <row r="319" spans="1:12" ht="15" x14ac:dyDescent="0.25">
      <c r="A319" s="23"/>
      <c r="B319" s="15"/>
      <c r="C319" s="11"/>
      <c r="D319" s="7" t="s">
        <v>24</v>
      </c>
      <c r="E319" s="42" t="s">
        <v>46</v>
      </c>
      <c r="F319" s="43">
        <v>100</v>
      </c>
      <c r="G319" s="43">
        <v>0.8</v>
      </c>
      <c r="H319" s="43">
        <v>0.2</v>
      </c>
      <c r="I319" s="43">
        <v>7.5</v>
      </c>
      <c r="J319" s="43">
        <v>38</v>
      </c>
      <c r="K319" s="44">
        <v>27</v>
      </c>
      <c r="L319" s="43"/>
    </row>
    <row r="320" spans="1:12" ht="15" x14ac:dyDescent="0.25">
      <c r="A320" s="23"/>
      <c r="B320" s="15"/>
      <c r="C320" s="11"/>
      <c r="D320" s="7" t="s">
        <v>47</v>
      </c>
      <c r="E320" s="42" t="s">
        <v>43</v>
      </c>
      <c r="F320" s="43">
        <v>35</v>
      </c>
      <c r="G320" s="43">
        <v>2.63</v>
      </c>
      <c r="H320" s="43">
        <v>1.01</v>
      </c>
      <c r="I320" s="43">
        <v>17.43</v>
      </c>
      <c r="J320" s="43">
        <v>91.7</v>
      </c>
      <c r="K320" s="44">
        <v>121</v>
      </c>
      <c r="L320" s="43"/>
    </row>
    <row r="321" spans="1:12" ht="15" x14ac:dyDescent="0.25">
      <c r="A321" s="23"/>
      <c r="B321" s="15"/>
      <c r="C321" s="11"/>
      <c r="D321" s="6" t="s">
        <v>26</v>
      </c>
      <c r="E321" s="42" t="s">
        <v>76</v>
      </c>
      <c r="F321" s="43">
        <v>17</v>
      </c>
      <c r="G321" s="43">
        <v>2.48</v>
      </c>
      <c r="H321" s="43">
        <v>3.96</v>
      </c>
      <c r="I321" s="43">
        <v>0.68</v>
      </c>
      <c r="J321" s="43">
        <v>48.11</v>
      </c>
      <c r="K321" s="44">
        <v>1</v>
      </c>
      <c r="L321" s="43"/>
    </row>
    <row r="322" spans="1:12" ht="15" x14ac:dyDescent="0.25">
      <c r="A322" s="23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4"/>
      <c r="B323" s="17"/>
      <c r="C323" s="8"/>
      <c r="D323" s="18" t="s">
        <v>33</v>
      </c>
      <c r="E323" s="9"/>
      <c r="F323" s="19">
        <f>SUM(F315:F322)</f>
        <v>502</v>
      </c>
      <c r="G323" s="19">
        <f t="shared" ref="G323:J323" si="78">SUM(G315:G322)</f>
        <v>29.2</v>
      </c>
      <c r="H323" s="19">
        <f t="shared" si="78"/>
        <v>15.219999999999999</v>
      </c>
      <c r="I323" s="19">
        <f t="shared" si="78"/>
        <v>65.600000000000009</v>
      </c>
      <c r="J323" s="19">
        <f t="shared" si="78"/>
        <v>522.92999999999995</v>
      </c>
      <c r="K323" s="25"/>
      <c r="L323" s="19">
        <f t="shared" ref="L323" si="79">SUM(L315:L322)</f>
        <v>0</v>
      </c>
    </row>
    <row r="324" spans="1:12" ht="15" x14ac:dyDescent="0.25">
      <c r="A324" s="26">
        <v>4</v>
      </c>
      <c r="B324" s="13">
        <f>B315</f>
        <v>3</v>
      </c>
      <c r="C324" s="10" t="s">
        <v>25</v>
      </c>
      <c r="D324" s="7" t="s">
        <v>26</v>
      </c>
      <c r="E324" s="42"/>
      <c r="F324" s="43"/>
      <c r="G324" s="43"/>
      <c r="H324" s="43"/>
      <c r="I324" s="43"/>
      <c r="J324" s="43"/>
      <c r="K324" s="44"/>
      <c r="L324" s="43"/>
    </row>
    <row r="325" spans="1:12" ht="15.75" thickBot="1" x14ac:dyDescent="0.3">
      <c r="A325" s="23"/>
      <c r="B325" s="15"/>
      <c r="C325" s="11"/>
      <c r="D325" s="7" t="s">
        <v>27</v>
      </c>
      <c r="E325" s="42" t="s">
        <v>77</v>
      </c>
      <c r="F325" s="43">
        <v>200</v>
      </c>
      <c r="G325" s="43">
        <v>5.75</v>
      </c>
      <c r="H325" s="43">
        <v>8.7899999999999991</v>
      </c>
      <c r="I325" s="43">
        <v>8.75</v>
      </c>
      <c r="J325" s="43">
        <v>138.04</v>
      </c>
      <c r="K325" s="44">
        <v>31</v>
      </c>
      <c r="L325" s="43"/>
    </row>
    <row r="326" spans="1:12" ht="15" x14ac:dyDescent="0.25">
      <c r="A326" s="23"/>
      <c r="B326" s="15"/>
      <c r="C326" s="11"/>
      <c r="D326" s="7" t="s">
        <v>28</v>
      </c>
      <c r="E326" s="52" t="s">
        <v>99</v>
      </c>
      <c r="F326" s="43">
        <v>90</v>
      </c>
      <c r="G326" s="43">
        <v>21.52</v>
      </c>
      <c r="H326" s="43">
        <v>19.57</v>
      </c>
      <c r="I326" s="43">
        <v>2.4500000000000002</v>
      </c>
      <c r="J326" s="43">
        <v>270.77</v>
      </c>
      <c r="K326" s="44">
        <v>150</v>
      </c>
      <c r="L326" s="43"/>
    </row>
    <row r="327" spans="1:12" ht="15" x14ac:dyDescent="0.25">
      <c r="A327" s="23"/>
      <c r="B327" s="15"/>
      <c r="C327" s="11"/>
      <c r="D327" s="7" t="s">
        <v>29</v>
      </c>
      <c r="E327" s="42" t="s">
        <v>78</v>
      </c>
      <c r="F327" s="43">
        <v>150</v>
      </c>
      <c r="G327" s="43">
        <v>2.41</v>
      </c>
      <c r="H327" s="43">
        <v>7.02</v>
      </c>
      <c r="I327" s="43">
        <v>14.18</v>
      </c>
      <c r="J327" s="43">
        <v>130.79</v>
      </c>
      <c r="K327" s="44">
        <v>22</v>
      </c>
      <c r="L327" s="43"/>
    </row>
    <row r="328" spans="1:12" ht="15" x14ac:dyDescent="0.25">
      <c r="A328" s="23"/>
      <c r="B328" s="15"/>
      <c r="C328" s="11"/>
      <c r="D328" s="7" t="s">
        <v>30</v>
      </c>
      <c r="E328" s="42" t="s">
        <v>58</v>
      </c>
      <c r="F328" s="43">
        <v>200</v>
      </c>
      <c r="G328" s="43">
        <v>0.6</v>
      </c>
      <c r="H328" s="43">
        <v>0</v>
      </c>
      <c r="I328" s="43">
        <v>33</v>
      </c>
      <c r="J328" s="43">
        <v>136</v>
      </c>
      <c r="K328" s="44">
        <v>107</v>
      </c>
      <c r="L328" s="43"/>
    </row>
    <row r="329" spans="1:12" ht="15" x14ac:dyDescent="0.25">
      <c r="A329" s="23"/>
      <c r="B329" s="15"/>
      <c r="C329" s="11"/>
      <c r="D329" s="7" t="s">
        <v>31</v>
      </c>
      <c r="E329" s="42" t="s">
        <v>43</v>
      </c>
      <c r="F329" s="43">
        <v>20</v>
      </c>
      <c r="G329" s="43">
        <v>1.52</v>
      </c>
      <c r="H329" s="43">
        <v>0.16</v>
      </c>
      <c r="I329" s="43">
        <v>9.84</v>
      </c>
      <c r="J329" s="43">
        <v>47</v>
      </c>
      <c r="K329" s="44">
        <v>119</v>
      </c>
      <c r="L329" s="43"/>
    </row>
    <row r="330" spans="1:12" ht="15" x14ac:dyDescent="0.25">
      <c r="A330" s="23"/>
      <c r="B330" s="15"/>
      <c r="C330" s="11"/>
      <c r="D330" s="7" t="s">
        <v>32</v>
      </c>
      <c r="E330" s="42" t="s">
        <v>42</v>
      </c>
      <c r="F330" s="43">
        <v>20</v>
      </c>
      <c r="G330" s="43">
        <v>1.32</v>
      </c>
      <c r="H330" s="43">
        <v>0.24</v>
      </c>
      <c r="I330" s="43">
        <v>8.0399999999999991</v>
      </c>
      <c r="J330" s="43">
        <v>39.6</v>
      </c>
      <c r="K330" s="44">
        <v>120</v>
      </c>
      <c r="L330" s="43"/>
    </row>
    <row r="331" spans="1:12" ht="15" x14ac:dyDescent="0.25">
      <c r="A331" s="23"/>
      <c r="B331" s="15"/>
      <c r="C331" s="11"/>
      <c r="D331" s="7" t="s">
        <v>24</v>
      </c>
      <c r="E331" s="42" t="s">
        <v>46</v>
      </c>
      <c r="F331" s="43">
        <v>100</v>
      </c>
      <c r="G331" s="43">
        <v>0.8</v>
      </c>
      <c r="H331" s="43">
        <v>0.2</v>
      </c>
      <c r="I331" s="43">
        <v>7.5</v>
      </c>
      <c r="J331" s="43">
        <v>38</v>
      </c>
      <c r="K331" s="44">
        <v>27</v>
      </c>
      <c r="L331" s="43"/>
    </row>
    <row r="332" spans="1:12" ht="15" x14ac:dyDescent="0.25">
      <c r="A332" s="23"/>
      <c r="B332" s="15"/>
      <c r="C332" s="11"/>
      <c r="D332" s="7"/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/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SUM(F324:F335)</f>
        <v>780</v>
      </c>
      <c r="G336" s="19">
        <f t="shared" ref="G336:J336" si="80">SUM(G324:G335)</f>
        <v>33.919999999999995</v>
      </c>
      <c r="H336" s="19">
        <f t="shared" si="80"/>
        <v>35.979999999999997</v>
      </c>
      <c r="I336" s="19">
        <f t="shared" si="80"/>
        <v>83.759999999999991</v>
      </c>
      <c r="J336" s="19">
        <f t="shared" si="80"/>
        <v>800.19999999999993</v>
      </c>
      <c r="K336" s="25"/>
      <c r="L336" s="19">
        <f t="shared" ref="L336" si="81">SUM(L324:L335)</f>
        <v>0</v>
      </c>
    </row>
    <row r="337" spans="1:12" ht="15.75" thickBot="1" x14ac:dyDescent="0.25">
      <c r="A337" s="29">
        <f>A315</f>
        <v>4</v>
      </c>
      <c r="B337" s="30">
        <f>B315</f>
        <v>3</v>
      </c>
      <c r="C337" s="67" t="s">
        <v>4</v>
      </c>
      <c r="D337" s="68"/>
      <c r="E337" s="31"/>
      <c r="F337" s="32">
        <f>F323+F336</f>
        <v>1282</v>
      </c>
      <c r="G337" s="32">
        <f t="shared" ref="G337:J337" si="82">G323+G336</f>
        <v>63.11999999999999</v>
      </c>
      <c r="H337" s="32">
        <f t="shared" si="82"/>
        <v>51.199999999999996</v>
      </c>
      <c r="I337" s="32">
        <f t="shared" si="82"/>
        <v>149.36000000000001</v>
      </c>
      <c r="J337" s="32">
        <f t="shared" si="82"/>
        <v>1323.1299999999999</v>
      </c>
      <c r="K337" s="32"/>
      <c r="L337" s="32">
        <f t="shared" ref="L337" si="83">L323+L336</f>
        <v>0</v>
      </c>
    </row>
    <row r="338" spans="1:12" ht="15" x14ac:dyDescent="0.25">
      <c r="A338" s="20">
        <v>4</v>
      </c>
      <c r="B338" s="21">
        <v>4</v>
      </c>
      <c r="C338" s="22" t="s">
        <v>20</v>
      </c>
      <c r="D338" s="5" t="s">
        <v>21</v>
      </c>
      <c r="E338" s="52" t="s">
        <v>103</v>
      </c>
      <c r="F338" s="53">
        <v>90</v>
      </c>
      <c r="G338" s="40">
        <v>18.5</v>
      </c>
      <c r="H338" s="40">
        <v>3.73</v>
      </c>
      <c r="I338" s="40">
        <v>2.5099999999999998</v>
      </c>
      <c r="J338" s="40">
        <v>116.1</v>
      </c>
      <c r="K338" s="41">
        <v>146</v>
      </c>
      <c r="L338" s="40"/>
    </row>
    <row r="339" spans="1:12" ht="15" x14ac:dyDescent="0.25">
      <c r="A339" s="23"/>
      <c r="B339" s="15"/>
      <c r="C339" s="11"/>
      <c r="D339" s="6" t="s">
        <v>29</v>
      </c>
      <c r="E339" s="42" t="s">
        <v>88</v>
      </c>
      <c r="F339" s="43">
        <v>150</v>
      </c>
      <c r="G339" s="43">
        <v>3.31</v>
      </c>
      <c r="H339" s="43">
        <v>5.56</v>
      </c>
      <c r="I339" s="43">
        <v>25.99</v>
      </c>
      <c r="J339" s="43">
        <v>167.07</v>
      </c>
      <c r="K339" s="44">
        <v>52</v>
      </c>
      <c r="L339" s="43"/>
    </row>
    <row r="340" spans="1:12" ht="15" x14ac:dyDescent="0.25">
      <c r="A340" s="23"/>
      <c r="B340" s="15"/>
      <c r="C340" s="11"/>
      <c r="D340" s="7" t="s">
        <v>22</v>
      </c>
      <c r="E340" s="42" t="s">
        <v>243</v>
      </c>
      <c r="F340" s="43">
        <v>200</v>
      </c>
      <c r="G340" s="43">
        <v>0.83</v>
      </c>
      <c r="H340" s="43" t="s">
        <v>244</v>
      </c>
      <c r="I340" s="43">
        <v>15.16</v>
      </c>
      <c r="J340" s="43">
        <v>64.22</v>
      </c>
      <c r="K340" s="44">
        <v>102</v>
      </c>
      <c r="L340" s="43"/>
    </row>
    <row r="341" spans="1:12" ht="15" x14ac:dyDescent="0.25">
      <c r="A341" s="23"/>
      <c r="B341" s="15"/>
      <c r="C341" s="11"/>
      <c r="D341" s="7" t="s">
        <v>23</v>
      </c>
      <c r="E341" s="42" t="s">
        <v>43</v>
      </c>
      <c r="F341" s="43">
        <v>35</v>
      </c>
      <c r="G341" s="61" t="s">
        <v>166</v>
      </c>
      <c r="H341" s="43">
        <v>0.28000000000000003</v>
      </c>
      <c r="I341" s="43">
        <v>17.22</v>
      </c>
      <c r="J341" s="43">
        <v>82.25</v>
      </c>
      <c r="K341" s="44">
        <v>119</v>
      </c>
      <c r="L341" s="43"/>
    </row>
    <row r="342" spans="1:12" ht="15" x14ac:dyDescent="0.25">
      <c r="A342" s="23"/>
      <c r="B342" s="15"/>
      <c r="C342" s="11"/>
      <c r="D342" s="7" t="s">
        <v>24</v>
      </c>
      <c r="E342" s="42" t="s">
        <v>39</v>
      </c>
      <c r="F342" s="43" t="s">
        <v>39</v>
      </c>
      <c r="G342" s="43" t="s">
        <v>39</v>
      </c>
      <c r="H342" s="43" t="s">
        <v>39</v>
      </c>
      <c r="I342" s="43" t="s">
        <v>39</v>
      </c>
      <c r="J342" s="43" t="s">
        <v>39</v>
      </c>
      <c r="K342" s="44" t="s">
        <v>39</v>
      </c>
      <c r="L342" s="43"/>
    </row>
    <row r="343" spans="1:12" ht="15" x14ac:dyDescent="0.25">
      <c r="A343" s="23"/>
      <c r="B343" s="15"/>
      <c r="C343" s="11"/>
      <c r="D343" s="7" t="s">
        <v>23</v>
      </c>
      <c r="E343" s="42" t="s">
        <v>42</v>
      </c>
      <c r="F343" s="43">
        <v>30</v>
      </c>
      <c r="G343" s="43">
        <v>1.98</v>
      </c>
      <c r="H343" s="43">
        <v>0.36</v>
      </c>
      <c r="I343" s="43">
        <v>12.06</v>
      </c>
      <c r="J343" s="43">
        <v>59.4</v>
      </c>
      <c r="K343" s="44">
        <v>120</v>
      </c>
      <c r="L343" s="43"/>
    </row>
    <row r="344" spans="1:12" ht="15" x14ac:dyDescent="0.25">
      <c r="A344" s="23"/>
      <c r="B344" s="15"/>
      <c r="C344" s="11"/>
      <c r="D344" s="7"/>
      <c r="E344" s="42" t="s">
        <v>63</v>
      </c>
      <c r="F344" s="43">
        <v>15</v>
      </c>
      <c r="G344" s="43">
        <v>3.48</v>
      </c>
      <c r="H344" s="43">
        <v>4.43</v>
      </c>
      <c r="I344" s="43">
        <v>0</v>
      </c>
      <c r="J344" s="43">
        <v>54.6</v>
      </c>
      <c r="K344" s="44">
        <v>1</v>
      </c>
      <c r="L344" s="43"/>
    </row>
    <row r="345" spans="1:12" ht="15" x14ac:dyDescent="0.25">
      <c r="A345" s="23"/>
      <c r="B345" s="15"/>
      <c r="C345" s="11"/>
      <c r="D345" s="7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4"/>
      <c r="B348" s="17"/>
      <c r="C348" s="8"/>
      <c r="D348" s="18" t="s">
        <v>33</v>
      </c>
      <c r="E348" s="9"/>
      <c r="F348" s="19">
        <f>SUM(F338:F347)</f>
        <v>520</v>
      </c>
      <c r="G348" s="19">
        <f t="shared" ref="G348:J348" si="84">SUM(G338:G347)</f>
        <v>28.099999999999998</v>
      </c>
      <c r="H348" s="19">
        <f t="shared" si="84"/>
        <v>14.359999999999998</v>
      </c>
      <c r="I348" s="19">
        <f t="shared" si="84"/>
        <v>72.94</v>
      </c>
      <c r="J348" s="19">
        <f t="shared" si="84"/>
        <v>543.64</v>
      </c>
      <c r="K348" s="25"/>
      <c r="L348" s="19">
        <f t="shared" ref="L348" si="85">SUM(L338:L347)</f>
        <v>0</v>
      </c>
    </row>
    <row r="349" spans="1:12" ht="15" x14ac:dyDescent="0.25">
      <c r="A349" s="26">
        <v>4</v>
      </c>
      <c r="B349" s="13">
        <f>B338</f>
        <v>4</v>
      </c>
      <c r="C349" s="10" t="s">
        <v>25</v>
      </c>
      <c r="D349" s="7" t="s">
        <v>26</v>
      </c>
      <c r="E349" s="42" t="s">
        <v>245</v>
      </c>
      <c r="F349" s="43">
        <v>60</v>
      </c>
      <c r="G349" s="43">
        <v>1.29</v>
      </c>
      <c r="H349" s="43">
        <v>4.2699999999999996</v>
      </c>
      <c r="I349" s="43">
        <v>6.97</v>
      </c>
      <c r="J349" s="43">
        <v>72.75</v>
      </c>
      <c r="K349" s="44">
        <v>9</v>
      </c>
      <c r="L349" s="43"/>
    </row>
    <row r="350" spans="1:12" ht="15.75" thickBot="1" x14ac:dyDescent="0.3">
      <c r="A350" s="23"/>
      <c r="B350" s="15"/>
      <c r="C350" s="11"/>
      <c r="D350" s="7" t="s">
        <v>27</v>
      </c>
      <c r="E350" s="51" t="s">
        <v>246</v>
      </c>
      <c r="F350" s="54">
        <v>200</v>
      </c>
      <c r="G350" s="43">
        <v>1.1499999999999999</v>
      </c>
      <c r="H350" s="43">
        <v>1.91</v>
      </c>
      <c r="I350" s="43">
        <v>5.7</v>
      </c>
      <c r="J350" s="43">
        <v>44.94</v>
      </c>
      <c r="K350" s="44" t="s">
        <v>247</v>
      </c>
      <c r="L350" s="43"/>
    </row>
    <row r="351" spans="1:12" ht="15" x14ac:dyDescent="0.25">
      <c r="A351" s="23"/>
      <c r="B351" s="15"/>
      <c r="C351" s="11"/>
      <c r="D351" s="7" t="s">
        <v>28</v>
      </c>
      <c r="E351" s="39" t="s">
        <v>80</v>
      </c>
      <c r="F351" s="40">
        <v>90</v>
      </c>
      <c r="G351" s="40">
        <v>16.41</v>
      </c>
      <c r="H351" s="40">
        <v>15.33</v>
      </c>
      <c r="I351" s="40">
        <v>1.91</v>
      </c>
      <c r="J351" s="40">
        <v>211.4</v>
      </c>
      <c r="K351" s="44">
        <v>88</v>
      </c>
      <c r="L351" s="43"/>
    </row>
    <row r="352" spans="1:12" ht="15" x14ac:dyDescent="0.25">
      <c r="A352" s="23"/>
      <c r="B352" s="15"/>
      <c r="C352" s="11"/>
      <c r="D352" s="7" t="s">
        <v>29</v>
      </c>
      <c r="E352" s="42" t="s">
        <v>70</v>
      </c>
      <c r="F352" s="43">
        <v>150</v>
      </c>
      <c r="G352" s="43">
        <v>6.76</v>
      </c>
      <c r="H352" s="61" t="s">
        <v>147</v>
      </c>
      <c r="I352" s="43">
        <v>41.29</v>
      </c>
      <c r="J352" s="43">
        <v>227.48</v>
      </c>
      <c r="K352" s="44">
        <v>64</v>
      </c>
      <c r="L352" s="43"/>
    </row>
    <row r="353" spans="1:12" ht="15" x14ac:dyDescent="0.25">
      <c r="A353" s="23"/>
      <c r="B353" s="15"/>
      <c r="C353" s="11"/>
      <c r="D353" s="7" t="s">
        <v>30</v>
      </c>
      <c r="E353" s="42" t="s">
        <v>45</v>
      </c>
      <c r="F353" s="43">
        <v>200</v>
      </c>
      <c r="G353" s="43">
        <v>0.37</v>
      </c>
      <c r="H353" s="43">
        <v>0</v>
      </c>
      <c r="I353" s="43">
        <v>14.85</v>
      </c>
      <c r="J353" s="43">
        <v>59.48</v>
      </c>
      <c r="K353" s="44">
        <v>98</v>
      </c>
      <c r="L353" s="43"/>
    </row>
    <row r="354" spans="1:12" ht="15" x14ac:dyDescent="0.25">
      <c r="A354" s="23"/>
      <c r="B354" s="15"/>
      <c r="C354" s="11"/>
      <c r="D354" s="7" t="s">
        <v>31</v>
      </c>
      <c r="E354" s="42" t="s">
        <v>43</v>
      </c>
      <c r="F354" s="43">
        <v>30</v>
      </c>
      <c r="G354" s="43">
        <v>2.2799999999999998</v>
      </c>
      <c r="H354" s="43">
        <v>0.24</v>
      </c>
      <c r="I354" s="43">
        <v>14.76</v>
      </c>
      <c r="J354" s="43">
        <v>70.5</v>
      </c>
      <c r="K354" s="44">
        <v>119</v>
      </c>
      <c r="L354" s="43"/>
    </row>
    <row r="355" spans="1:12" ht="15" x14ac:dyDescent="0.25">
      <c r="A355" s="23"/>
      <c r="B355" s="15"/>
      <c r="C355" s="11"/>
      <c r="D355" s="7" t="s">
        <v>32</v>
      </c>
      <c r="E355" s="42" t="s">
        <v>42</v>
      </c>
      <c r="F355" s="43">
        <v>30</v>
      </c>
      <c r="G355" s="43">
        <v>1.98</v>
      </c>
      <c r="H355" s="43">
        <v>0.36</v>
      </c>
      <c r="I355" s="43">
        <v>12.06</v>
      </c>
      <c r="J355" s="43">
        <v>59.4</v>
      </c>
      <c r="K355" s="44">
        <v>120</v>
      </c>
      <c r="L355" s="43"/>
    </row>
    <row r="356" spans="1:12" ht="15" x14ac:dyDescent="0.25">
      <c r="A356" s="23"/>
      <c r="B356" s="15"/>
      <c r="C356" s="11"/>
      <c r="D356" s="7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/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/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6"/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4"/>
      <c r="B361" s="17"/>
      <c r="C361" s="8"/>
      <c r="D361" s="18" t="s">
        <v>33</v>
      </c>
      <c r="E361" s="9"/>
      <c r="F361" s="19">
        <f>SUM(F349:F360)</f>
        <v>760</v>
      </c>
      <c r="G361" s="19">
        <f t="shared" ref="G361:J361" si="86">SUM(G349:G360)</f>
        <v>30.240000000000002</v>
      </c>
      <c r="H361" s="19">
        <f t="shared" si="86"/>
        <v>22.109999999999996</v>
      </c>
      <c r="I361" s="19">
        <f t="shared" si="86"/>
        <v>97.54</v>
      </c>
      <c r="J361" s="19">
        <f t="shared" si="86"/>
        <v>745.95</v>
      </c>
      <c r="K361" s="25"/>
      <c r="L361" s="19">
        <f t="shared" ref="L361" si="87">SUM(L349:L360)</f>
        <v>0</v>
      </c>
    </row>
    <row r="362" spans="1:12" ht="15.75" thickBot="1" x14ac:dyDescent="0.25">
      <c r="A362" s="29">
        <f>A338</f>
        <v>4</v>
      </c>
      <c r="B362" s="30">
        <f>B338</f>
        <v>4</v>
      </c>
      <c r="C362" s="67" t="s">
        <v>4</v>
      </c>
      <c r="D362" s="68"/>
      <c r="E362" s="31"/>
      <c r="F362" s="32">
        <f>F348+F361</f>
        <v>1280</v>
      </c>
      <c r="G362" s="32">
        <f t="shared" ref="G362:J362" si="88">G348+G361</f>
        <v>58.34</v>
      </c>
      <c r="H362" s="32">
        <f t="shared" si="88"/>
        <v>36.469999999999992</v>
      </c>
      <c r="I362" s="32">
        <f t="shared" si="88"/>
        <v>170.48000000000002</v>
      </c>
      <c r="J362" s="32">
        <f t="shared" si="88"/>
        <v>1289.5900000000001</v>
      </c>
      <c r="K362" s="32"/>
      <c r="L362" s="32">
        <f t="shared" ref="L362" si="89">L348+L361</f>
        <v>0</v>
      </c>
    </row>
    <row r="363" spans="1:12" ht="15" x14ac:dyDescent="0.25">
      <c r="A363" s="20">
        <v>4</v>
      </c>
      <c r="B363" s="21">
        <v>5</v>
      </c>
      <c r="C363" s="22" t="s">
        <v>20</v>
      </c>
      <c r="D363" s="5" t="s">
        <v>21</v>
      </c>
      <c r="E363" s="51" t="s">
        <v>72</v>
      </c>
      <c r="F363" s="54">
        <v>150</v>
      </c>
      <c r="G363" s="40">
        <v>15.59</v>
      </c>
      <c r="H363" s="40">
        <v>16.45</v>
      </c>
      <c r="I363" s="40">
        <v>2.79</v>
      </c>
      <c r="J363" s="40">
        <v>223.36</v>
      </c>
      <c r="K363" s="41">
        <v>66</v>
      </c>
      <c r="L363" s="40"/>
    </row>
    <row r="364" spans="1:12" ht="15" x14ac:dyDescent="0.25">
      <c r="A364" s="23"/>
      <c r="B364" s="15"/>
      <c r="C364" s="11"/>
      <c r="D364" s="6" t="s">
        <v>29</v>
      </c>
      <c r="E364" s="42" t="s">
        <v>39</v>
      </c>
      <c r="F364" s="43" t="s">
        <v>39</v>
      </c>
      <c r="G364" s="43" t="s">
        <v>39</v>
      </c>
      <c r="H364" s="43" t="s">
        <v>39</v>
      </c>
      <c r="I364" s="43" t="s">
        <v>39</v>
      </c>
      <c r="J364" s="43" t="s">
        <v>39</v>
      </c>
      <c r="K364" s="44" t="s">
        <v>39</v>
      </c>
      <c r="L364" s="43"/>
    </row>
    <row r="365" spans="1:12" ht="15" x14ac:dyDescent="0.25">
      <c r="A365" s="23"/>
      <c r="B365" s="15"/>
      <c r="C365" s="11"/>
      <c r="D365" s="7" t="s">
        <v>22</v>
      </c>
      <c r="E365" s="42" t="s">
        <v>58</v>
      </c>
      <c r="F365" s="43">
        <v>200</v>
      </c>
      <c r="G365" s="43">
        <v>1</v>
      </c>
      <c r="H365" s="43">
        <v>0.2</v>
      </c>
      <c r="I365" s="43">
        <v>20.2</v>
      </c>
      <c r="J365" s="43">
        <v>92</v>
      </c>
      <c r="K365" s="44">
        <v>107</v>
      </c>
      <c r="L365" s="43"/>
    </row>
    <row r="366" spans="1:12" ht="15" x14ac:dyDescent="0.25">
      <c r="A366" s="23"/>
      <c r="B366" s="15"/>
      <c r="C366" s="11"/>
      <c r="D366" s="7" t="s">
        <v>23</v>
      </c>
      <c r="E366" s="42" t="s">
        <v>56</v>
      </c>
      <c r="F366" s="43">
        <v>35</v>
      </c>
      <c r="G366" s="43">
        <v>2.63</v>
      </c>
      <c r="H366" s="43">
        <v>1.01</v>
      </c>
      <c r="I366" s="43">
        <v>17.43</v>
      </c>
      <c r="J366" s="43">
        <v>91.7</v>
      </c>
      <c r="K366" s="44">
        <v>121</v>
      </c>
      <c r="L366" s="43"/>
    </row>
    <row r="367" spans="1:12" ht="15" x14ac:dyDescent="0.25">
      <c r="A367" s="23"/>
      <c r="B367" s="15"/>
      <c r="C367" s="11"/>
      <c r="D367" s="7" t="s">
        <v>24</v>
      </c>
      <c r="E367" s="42" t="s">
        <v>59</v>
      </c>
      <c r="F367" s="43">
        <v>150</v>
      </c>
      <c r="G367" s="43">
        <v>0.6</v>
      </c>
      <c r="H367" s="43">
        <v>0.6</v>
      </c>
      <c r="I367" s="43">
        <v>14.7</v>
      </c>
      <c r="J367" s="43">
        <v>70.5</v>
      </c>
      <c r="K367" s="44">
        <v>24</v>
      </c>
      <c r="L367" s="43"/>
    </row>
    <row r="368" spans="1:12" ht="15" x14ac:dyDescent="0.25">
      <c r="A368" s="23"/>
      <c r="B368" s="15"/>
      <c r="C368" s="11"/>
      <c r="D368" s="7" t="s">
        <v>93</v>
      </c>
      <c r="E368" s="42" t="s">
        <v>39</v>
      </c>
      <c r="F368" s="43" t="s">
        <v>39</v>
      </c>
      <c r="G368" s="43" t="s">
        <v>39</v>
      </c>
      <c r="H368" s="43" t="s">
        <v>39</v>
      </c>
      <c r="I368" s="43" t="s">
        <v>39</v>
      </c>
      <c r="J368" s="43" t="s">
        <v>39</v>
      </c>
      <c r="K368" s="44" t="s">
        <v>39</v>
      </c>
      <c r="L368" s="43"/>
    </row>
    <row r="369" spans="1:12" ht="15.75" customHeight="1" x14ac:dyDescent="0.25">
      <c r="A369" s="23"/>
      <c r="B369" s="15"/>
      <c r="C369" s="11"/>
      <c r="D369" s="7" t="s">
        <v>23</v>
      </c>
      <c r="E369" s="42" t="s">
        <v>39</v>
      </c>
      <c r="F369" s="43" t="s">
        <v>39</v>
      </c>
      <c r="G369" s="43" t="s">
        <v>39</v>
      </c>
      <c r="H369" s="43" t="s">
        <v>39</v>
      </c>
      <c r="I369" s="43" t="s">
        <v>39</v>
      </c>
      <c r="J369" s="43" t="s">
        <v>39</v>
      </c>
      <c r="K369" s="44" t="s">
        <v>39</v>
      </c>
      <c r="L369" s="43"/>
    </row>
    <row r="370" spans="1:12" ht="15" x14ac:dyDescent="0.25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4"/>
      <c r="B372" s="17"/>
      <c r="C372" s="8"/>
      <c r="D372" s="18" t="s">
        <v>33</v>
      </c>
      <c r="E372" s="9"/>
      <c r="F372" s="19">
        <f>SUM(F363:F371)</f>
        <v>535</v>
      </c>
      <c r="G372" s="19">
        <f t="shared" ref="G372:J372" si="90">SUM(G363:G371)</f>
        <v>19.82</v>
      </c>
      <c r="H372" s="19">
        <f t="shared" si="90"/>
        <v>18.260000000000002</v>
      </c>
      <c r="I372" s="19">
        <f t="shared" si="90"/>
        <v>55.120000000000005</v>
      </c>
      <c r="J372" s="19">
        <f t="shared" si="90"/>
        <v>477.56</v>
      </c>
      <c r="K372" s="25"/>
      <c r="L372" s="19">
        <f t="shared" ref="L372" si="91">SUM(L363:L371)</f>
        <v>0</v>
      </c>
    </row>
    <row r="373" spans="1:12" ht="15" x14ac:dyDescent="0.25">
      <c r="A373" s="26">
        <v>4</v>
      </c>
      <c r="B373" s="13">
        <f>B363</f>
        <v>5</v>
      </c>
      <c r="C373" s="10" t="s">
        <v>25</v>
      </c>
      <c r="D373" s="7" t="s">
        <v>26</v>
      </c>
      <c r="E373" s="42" t="s">
        <v>39</v>
      </c>
      <c r="F373" s="43" t="s">
        <v>39</v>
      </c>
      <c r="G373" s="43" t="s">
        <v>39</v>
      </c>
      <c r="H373" s="43" t="s">
        <v>39</v>
      </c>
      <c r="I373" s="43" t="s">
        <v>39</v>
      </c>
      <c r="J373" s="43" t="s">
        <v>39</v>
      </c>
      <c r="K373" s="44" t="s">
        <v>39</v>
      </c>
      <c r="L373" s="43"/>
    </row>
    <row r="374" spans="1:12" ht="15" x14ac:dyDescent="0.25">
      <c r="A374" s="23"/>
      <c r="B374" s="15"/>
      <c r="C374" s="11"/>
      <c r="D374" s="7" t="s">
        <v>27</v>
      </c>
      <c r="E374" s="42" t="s">
        <v>100</v>
      </c>
      <c r="F374" s="43">
        <v>200</v>
      </c>
      <c r="G374" s="43">
        <v>4.66</v>
      </c>
      <c r="H374" s="43">
        <v>7.31</v>
      </c>
      <c r="I374" s="43">
        <v>7.08</v>
      </c>
      <c r="J374" s="43">
        <v>112.51</v>
      </c>
      <c r="K374" s="44">
        <v>144</v>
      </c>
      <c r="L374" s="43"/>
    </row>
    <row r="375" spans="1:12" ht="15" x14ac:dyDescent="0.25">
      <c r="A375" s="23"/>
      <c r="B375" s="15"/>
      <c r="C375" s="11"/>
      <c r="D375" s="7" t="s">
        <v>28</v>
      </c>
      <c r="E375" s="43" t="s">
        <v>249</v>
      </c>
      <c r="F375" s="43">
        <v>90</v>
      </c>
      <c r="G375" s="43">
        <v>18.89</v>
      </c>
      <c r="H375" s="43">
        <v>19.34</v>
      </c>
      <c r="I375" s="43">
        <v>7.73</v>
      </c>
      <c r="J375" s="43">
        <v>281.58</v>
      </c>
      <c r="K375" s="44">
        <v>42</v>
      </c>
      <c r="L375" s="43"/>
    </row>
    <row r="376" spans="1:12" ht="15" x14ac:dyDescent="0.25">
      <c r="A376" s="23"/>
      <c r="B376" s="15"/>
      <c r="C376" s="11"/>
      <c r="D376" s="7" t="s">
        <v>29</v>
      </c>
      <c r="E376" s="42" t="s">
        <v>248</v>
      </c>
      <c r="F376" s="43">
        <v>150</v>
      </c>
      <c r="G376" s="43">
        <v>3.3</v>
      </c>
      <c r="H376" s="43">
        <v>3.9</v>
      </c>
      <c r="I376" s="43">
        <v>25.69</v>
      </c>
      <c r="J376" s="43">
        <v>151.35</v>
      </c>
      <c r="K376" s="44">
        <v>51</v>
      </c>
      <c r="L376" s="43"/>
    </row>
    <row r="377" spans="1:12" ht="15" x14ac:dyDescent="0.25">
      <c r="A377" s="23"/>
      <c r="B377" s="15"/>
      <c r="C377" s="11"/>
      <c r="D377" s="7" t="s">
        <v>30</v>
      </c>
      <c r="E377" s="42" t="s">
        <v>55</v>
      </c>
      <c r="F377" s="43">
        <v>200</v>
      </c>
      <c r="G377" s="43">
        <v>0.2</v>
      </c>
      <c r="H377" s="43">
        <v>0</v>
      </c>
      <c r="I377" s="43">
        <v>11</v>
      </c>
      <c r="J377" s="43">
        <v>44.8</v>
      </c>
      <c r="K377" s="44">
        <v>114</v>
      </c>
      <c r="L377" s="43"/>
    </row>
    <row r="378" spans="1:12" ht="15" x14ac:dyDescent="0.25">
      <c r="A378" s="23"/>
      <c r="B378" s="15"/>
      <c r="C378" s="11"/>
      <c r="D378" s="7" t="s">
        <v>31</v>
      </c>
      <c r="E378" s="42" t="s">
        <v>43</v>
      </c>
      <c r="F378" s="43">
        <v>30</v>
      </c>
      <c r="G378" s="43">
        <v>2.2799999999999998</v>
      </c>
      <c r="H378" s="43">
        <v>0.24</v>
      </c>
      <c r="I378" s="43">
        <v>14.76</v>
      </c>
      <c r="J378" s="43">
        <v>70.5</v>
      </c>
      <c r="K378" s="44">
        <v>119</v>
      </c>
      <c r="L378" s="43"/>
    </row>
    <row r="379" spans="1:12" ht="15" x14ac:dyDescent="0.25">
      <c r="A379" s="23"/>
      <c r="B379" s="15"/>
      <c r="C379" s="11"/>
      <c r="D379" s="7" t="s">
        <v>32</v>
      </c>
      <c r="E379" s="42" t="s">
        <v>42</v>
      </c>
      <c r="F379" s="43">
        <v>30</v>
      </c>
      <c r="G379" s="43">
        <v>1.98</v>
      </c>
      <c r="H379" s="43">
        <v>0.36</v>
      </c>
      <c r="I379" s="43">
        <v>12.06</v>
      </c>
      <c r="J379" s="43">
        <v>59.4</v>
      </c>
      <c r="K379" s="44">
        <v>120</v>
      </c>
      <c r="L379" s="43"/>
    </row>
    <row r="380" spans="1:12" ht="15" x14ac:dyDescent="0.25">
      <c r="A380" s="23"/>
      <c r="B380" s="15"/>
      <c r="C380" s="11"/>
      <c r="D380" s="7" t="s">
        <v>250</v>
      </c>
      <c r="E380" s="42" t="s">
        <v>59</v>
      </c>
      <c r="F380" s="43">
        <v>150</v>
      </c>
      <c r="G380" s="43">
        <v>0.6</v>
      </c>
      <c r="H380" s="43">
        <v>0.6</v>
      </c>
      <c r="I380" s="43">
        <v>14.7</v>
      </c>
      <c r="J380" s="43">
        <v>70.5</v>
      </c>
      <c r="K380" s="44">
        <v>24</v>
      </c>
      <c r="L380" s="43"/>
    </row>
    <row r="381" spans="1:12" ht="15" x14ac:dyDescent="0.25">
      <c r="A381" s="23"/>
      <c r="B381" s="15"/>
      <c r="C381" s="11"/>
      <c r="D381" s="7"/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/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4"/>
      <c r="B385" s="17"/>
      <c r="C385" s="8"/>
      <c r="D385" s="18" t="s">
        <v>33</v>
      </c>
      <c r="E385" s="9"/>
      <c r="F385" s="19">
        <f>SUM(F373:F384)</f>
        <v>850</v>
      </c>
      <c r="G385" s="19">
        <f>SUM(G373:G384)</f>
        <v>31.910000000000004</v>
      </c>
      <c r="H385" s="19">
        <f t="shared" ref="H385:J385" si="92">SUM(H373:H384)</f>
        <v>31.749999999999996</v>
      </c>
      <c r="I385" s="19">
        <f t="shared" si="92"/>
        <v>93.02000000000001</v>
      </c>
      <c r="J385" s="19">
        <f t="shared" si="92"/>
        <v>790.63999999999987</v>
      </c>
      <c r="K385" s="25"/>
      <c r="L385" s="19">
        <f t="shared" ref="L385" si="93">SUM(L373:L384)</f>
        <v>0</v>
      </c>
    </row>
    <row r="386" spans="1:12" ht="15.75" customHeight="1" thickBot="1" x14ac:dyDescent="0.25">
      <c r="A386" s="29">
        <f>A363</f>
        <v>4</v>
      </c>
      <c r="B386" s="30">
        <f>B363</f>
        <v>5</v>
      </c>
      <c r="C386" s="67" t="s">
        <v>4</v>
      </c>
      <c r="D386" s="68"/>
      <c r="E386" s="31"/>
      <c r="F386" s="32">
        <f>F372+F385</f>
        <v>1385</v>
      </c>
      <c r="G386" s="32">
        <f t="shared" ref="G386:J386" si="94">G372+G385</f>
        <v>51.730000000000004</v>
      </c>
      <c r="H386" s="32">
        <f t="shared" si="94"/>
        <v>50.01</v>
      </c>
      <c r="I386" s="32">
        <f t="shared" si="94"/>
        <v>148.14000000000001</v>
      </c>
      <c r="J386" s="32">
        <f t="shared" si="94"/>
        <v>1268.1999999999998</v>
      </c>
      <c r="K386" s="32"/>
      <c r="L386" s="32">
        <f t="shared" ref="L386" si="95">L372+L385</f>
        <v>0</v>
      </c>
    </row>
    <row r="387" spans="1:12" ht="15" x14ac:dyDescent="0.25">
      <c r="A387" s="20">
        <v>1</v>
      </c>
      <c r="B387" s="21">
        <v>1</v>
      </c>
      <c r="C387" s="22" t="s">
        <v>20</v>
      </c>
      <c r="D387" s="5" t="s">
        <v>21</v>
      </c>
      <c r="E387" s="39" t="s">
        <v>251</v>
      </c>
      <c r="F387" s="40" t="s">
        <v>40</v>
      </c>
      <c r="G387" s="40">
        <v>6.31</v>
      </c>
      <c r="H387" s="40">
        <v>7.15</v>
      </c>
      <c r="I387" s="40">
        <v>31.39</v>
      </c>
      <c r="J387" s="40">
        <v>215.25</v>
      </c>
      <c r="K387" s="41">
        <v>56</v>
      </c>
      <c r="L387" s="40"/>
    </row>
    <row r="388" spans="1:12" ht="15" x14ac:dyDescent="0.2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7" t="s">
        <v>22</v>
      </c>
      <c r="E389" s="51" t="s">
        <v>55</v>
      </c>
      <c r="F389" s="43">
        <v>200</v>
      </c>
      <c r="G389" s="43">
        <v>0</v>
      </c>
      <c r="H389" s="43">
        <v>0</v>
      </c>
      <c r="I389" s="43">
        <v>7.27</v>
      </c>
      <c r="J389" s="43">
        <v>28.73</v>
      </c>
      <c r="K389" s="44">
        <v>113</v>
      </c>
      <c r="L389" s="43"/>
    </row>
    <row r="390" spans="1:12" ht="15" x14ac:dyDescent="0.25">
      <c r="A390" s="23"/>
      <c r="B390" s="15"/>
      <c r="C390" s="11"/>
      <c r="D390" s="7" t="s">
        <v>23</v>
      </c>
      <c r="E390" s="51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3"/>
      <c r="B391" s="15"/>
      <c r="C391" s="11"/>
      <c r="D391" s="7" t="s">
        <v>24</v>
      </c>
      <c r="E391" s="42"/>
      <c r="F391" s="43"/>
      <c r="G391" s="43"/>
      <c r="H391" s="43"/>
      <c r="I391" s="43"/>
      <c r="J391" s="43"/>
      <c r="K391" s="44"/>
      <c r="L391" s="43"/>
    </row>
    <row r="392" spans="1:12" ht="15" x14ac:dyDescent="0.25">
      <c r="A392" s="23"/>
      <c r="B392" s="15"/>
      <c r="C392" s="11"/>
      <c r="D392" s="7" t="s">
        <v>47</v>
      </c>
      <c r="E392" s="42" t="s">
        <v>43</v>
      </c>
      <c r="F392" s="43">
        <v>20</v>
      </c>
      <c r="G392" s="43">
        <v>1.5</v>
      </c>
      <c r="H392" s="43">
        <v>0.57999999999999996</v>
      </c>
      <c r="I392" s="43">
        <v>9.9600000000000009</v>
      </c>
      <c r="J392" s="43">
        <v>52.4</v>
      </c>
      <c r="K392" s="44">
        <v>121</v>
      </c>
      <c r="L392" s="43"/>
    </row>
    <row r="393" spans="1:12" ht="15" x14ac:dyDescent="0.25">
      <c r="A393" s="23"/>
      <c r="B393" s="15"/>
      <c r="C393" s="11"/>
      <c r="D393" s="7" t="s">
        <v>252</v>
      </c>
      <c r="E393" s="42" t="s">
        <v>260</v>
      </c>
      <c r="F393" s="43" t="s">
        <v>261</v>
      </c>
      <c r="G393" s="43">
        <v>5.48</v>
      </c>
      <c r="H393" s="43">
        <v>12.56</v>
      </c>
      <c r="I393" s="43">
        <v>43.61</v>
      </c>
      <c r="J393" s="43">
        <v>318.89999999999998</v>
      </c>
      <c r="K393" s="44">
        <v>348</v>
      </c>
      <c r="L393" s="43"/>
    </row>
    <row r="394" spans="1:12" ht="15" x14ac:dyDescent="0.25">
      <c r="A394" s="23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23"/>
      <c r="B395" s="15"/>
      <c r="C395" s="11"/>
      <c r="D395" s="6"/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24"/>
      <c r="B396" s="17"/>
      <c r="C396" s="8"/>
      <c r="D396" s="18" t="s">
        <v>33</v>
      </c>
      <c r="E396" s="9"/>
      <c r="F396" s="19">
        <f>SUM(F387:F395)</f>
        <v>220</v>
      </c>
      <c r="G396" s="19">
        <f t="shared" ref="G396:J396" si="96">SUM(G387:G395)</f>
        <v>13.29</v>
      </c>
      <c r="H396" s="19">
        <f t="shared" si="96"/>
        <v>20.29</v>
      </c>
      <c r="I396" s="19">
        <f t="shared" si="96"/>
        <v>92.22999999999999</v>
      </c>
      <c r="J396" s="19">
        <f t="shared" si="96"/>
        <v>615.28</v>
      </c>
      <c r="K396" s="25"/>
      <c r="L396" s="19">
        <f t="shared" ref="L396" si="97">SUM(L387:L395)</f>
        <v>0</v>
      </c>
    </row>
    <row r="397" spans="1:12" ht="15" x14ac:dyDescent="0.25">
      <c r="A397" s="26">
        <f>A387</f>
        <v>1</v>
      </c>
      <c r="B397" s="13">
        <f>B387</f>
        <v>1</v>
      </c>
      <c r="C397" s="10" t="s">
        <v>25</v>
      </c>
      <c r="D397" s="7" t="s">
        <v>26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23"/>
      <c r="B398" s="15"/>
      <c r="C398" s="11"/>
      <c r="D398" s="7" t="s">
        <v>27</v>
      </c>
      <c r="E398" s="42" t="s">
        <v>44</v>
      </c>
      <c r="F398" s="43">
        <v>200</v>
      </c>
      <c r="G398" s="43">
        <v>6</v>
      </c>
      <c r="H398" s="43">
        <v>6.28</v>
      </c>
      <c r="I398" s="43">
        <v>6.12</v>
      </c>
      <c r="J398" s="43">
        <v>109.74</v>
      </c>
      <c r="K398" s="44">
        <v>30</v>
      </c>
      <c r="L398" s="43"/>
    </row>
    <row r="399" spans="1:12" ht="15" x14ac:dyDescent="0.25">
      <c r="A399" s="23"/>
      <c r="B399" s="15"/>
      <c r="C399" s="11"/>
      <c r="D399" s="7" t="s">
        <v>28</v>
      </c>
      <c r="E399" s="42" t="s">
        <v>262</v>
      </c>
      <c r="F399" s="43">
        <v>250</v>
      </c>
      <c r="G399" s="43">
        <v>25.58</v>
      </c>
      <c r="H399" s="43">
        <v>32.450000000000003</v>
      </c>
      <c r="I399" s="43">
        <v>37.43</v>
      </c>
      <c r="J399" s="43">
        <v>544.85</v>
      </c>
      <c r="K399" s="44">
        <v>350</v>
      </c>
      <c r="L399" s="43"/>
    </row>
    <row r="400" spans="1:12" ht="15" x14ac:dyDescent="0.25">
      <c r="A400" s="23"/>
      <c r="B400" s="15"/>
      <c r="C400" s="11"/>
      <c r="D400" s="7" t="s">
        <v>29</v>
      </c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23"/>
      <c r="B401" s="15"/>
      <c r="C401" s="11"/>
      <c r="D401" s="7" t="s">
        <v>30</v>
      </c>
      <c r="E401" s="42" t="s">
        <v>45</v>
      </c>
      <c r="F401" s="43">
        <v>200</v>
      </c>
      <c r="G401" s="43">
        <v>0.37</v>
      </c>
      <c r="H401" s="43">
        <v>0</v>
      </c>
      <c r="I401" s="43">
        <v>14.85</v>
      </c>
      <c r="J401" s="43">
        <v>59.48</v>
      </c>
      <c r="K401" s="44">
        <v>98</v>
      </c>
      <c r="L401" s="43"/>
    </row>
    <row r="402" spans="1:12" ht="15" x14ac:dyDescent="0.25">
      <c r="A402" s="23"/>
      <c r="B402" s="15"/>
      <c r="C402" s="11"/>
      <c r="D402" s="7" t="s">
        <v>31</v>
      </c>
      <c r="E402" s="42" t="s">
        <v>43</v>
      </c>
      <c r="F402" s="43">
        <v>20</v>
      </c>
      <c r="G402" s="43">
        <v>1.52</v>
      </c>
      <c r="H402" s="43">
        <v>0.16</v>
      </c>
      <c r="I402" s="43">
        <v>9.84</v>
      </c>
      <c r="J402" s="43">
        <v>47</v>
      </c>
      <c r="K402" s="44">
        <v>119</v>
      </c>
      <c r="L402" s="43"/>
    </row>
    <row r="403" spans="1:12" ht="15" x14ac:dyDescent="0.25">
      <c r="A403" s="23"/>
      <c r="B403" s="15"/>
      <c r="C403" s="11"/>
      <c r="D403" s="7" t="s">
        <v>32</v>
      </c>
      <c r="E403" s="42" t="s">
        <v>42</v>
      </c>
      <c r="F403" s="43">
        <v>20</v>
      </c>
      <c r="G403" s="43">
        <v>1.32</v>
      </c>
      <c r="H403" s="43">
        <v>0.24</v>
      </c>
      <c r="I403" s="43">
        <v>8.0399999999999991</v>
      </c>
      <c r="J403" s="43">
        <v>39.6</v>
      </c>
      <c r="K403" s="44">
        <v>120</v>
      </c>
      <c r="L403" s="43"/>
    </row>
    <row r="404" spans="1:12" ht="15" x14ac:dyDescent="0.25">
      <c r="A404" s="23"/>
      <c r="B404" s="15"/>
      <c r="C404" s="11"/>
      <c r="D404" s="7" t="s">
        <v>24</v>
      </c>
      <c r="E404" s="42" t="s">
        <v>59</v>
      </c>
      <c r="F404" s="43">
        <v>150</v>
      </c>
      <c r="G404" s="43">
        <v>0.6</v>
      </c>
      <c r="H404" s="43">
        <v>0.6</v>
      </c>
      <c r="I404" s="43">
        <v>14.7</v>
      </c>
      <c r="J404" s="43">
        <v>70.5</v>
      </c>
      <c r="K404" s="44">
        <v>24</v>
      </c>
      <c r="L404" s="43"/>
    </row>
    <row r="405" spans="1:12" ht="15" x14ac:dyDescent="0.25">
      <c r="A405" s="23"/>
      <c r="B405" s="15"/>
      <c r="C405" s="11"/>
      <c r="D405" s="7"/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23"/>
      <c r="B406" s="15"/>
      <c r="C406" s="11"/>
      <c r="D406" s="7"/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23"/>
      <c r="B407" s="15"/>
      <c r="C407" s="11"/>
      <c r="D407" s="6"/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23"/>
      <c r="B408" s="15"/>
      <c r="C408" s="11"/>
      <c r="D408" s="6"/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24"/>
      <c r="B409" s="17"/>
      <c r="C409" s="8"/>
      <c r="D409" s="18" t="s">
        <v>33</v>
      </c>
      <c r="E409" s="9"/>
      <c r="F409" s="19">
        <f>SUM(F397:F408)</f>
        <v>840</v>
      </c>
      <c r="G409" s="19">
        <f t="shared" ref="G409:J409" si="98">SUM(G397:G408)</f>
        <v>35.39</v>
      </c>
      <c r="H409" s="19">
        <f t="shared" si="98"/>
        <v>39.730000000000004</v>
      </c>
      <c r="I409" s="19">
        <f t="shared" si="98"/>
        <v>90.98</v>
      </c>
      <c r="J409" s="19">
        <f t="shared" si="98"/>
        <v>871.17000000000007</v>
      </c>
      <c r="K409" s="25"/>
      <c r="L409" s="19">
        <f t="shared" ref="L409" si="99">SUM(L397:L408)</f>
        <v>0</v>
      </c>
    </row>
    <row r="410" spans="1:12" ht="15.75" thickBot="1" x14ac:dyDescent="0.25">
      <c r="A410" s="29">
        <f>A387</f>
        <v>1</v>
      </c>
      <c r="B410" s="30">
        <f>B387</f>
        <v>1</v>
      </c>
      <c r="C410" s="67" t="s">
        <v>4</v>
      </c>
      <c r="D410" s="68"/>
      <c r="E410" s="31"/>
      <c r="F410" s="32">
        <f>F396+F409</f>
        <v>1060</v>
      </c>
      <c r="G410" s="32">
        <f t="shared" ref="G410:J410" si="100">G396+G409</f>
        <v>48.68</v>
      </c>
      <c r="H410" s="32">
        <f t="shared" si="100"/>
        <v>60.02</v>
      </c>
      <c r="I410" s="32">
        <f t="shared" si="100"/>
        <v>183.20999999999998</v>
      </c>
      <c r="J410" s="32">
        <f t="shared" si="100"/>
        <v>1486.45</v>
      </c>
      <c r="K410" s="32"/>
      <c r="L410" s="32">
        <f t="shared" ref="L410" si="101">L396+L409</f>
        <v>0</v>
      </c>
    </row>
    <row r="411" spans="1:12" ht="15" x14ac:dyDescent="0.25">
      <c r="A411" s="14">
        <v>1</v>
      </c>
      <c r="B411" s="15">
        <v>2</v>
      </c>
      <c r="C411" s="22" t="s">
        <v>20</v>
      </c>
      <c r="D411" s="5" t="s">
        <v>21</v>
      </c>
      <c r="E411" s="39" t="s">
        <v>253</v>
      </c>
      <c r="F411" s="40">
        <v>90</v>
      </c>
      <c r="G411" s="40">
        <v>23.81</v>
      </c>
      <c r="H411" s="40">
        <v>19.829999999999998</v>
      </c>
      <c r="I411" s="40">
        <v>0.72</v>
      </c>
      <c r="J411" s="40">
        <v>274.56</v>
      </c>
      <c r="K411" s="41">
        <v>81</v>
      </c>
      <c r="L411" s="40"/>
    </row>
    <row r="412" spans="1:12" ht="15" x14ac:dyDescent="0.25">
      <c r="A412" s="14"/>
      <c r="B412" s="15"/>
      <c r="C412" s="11"/>
      <c r="D412" s="6" t="s">
        <v>29</v>
      </c>
      <c r="E412" s="42" t="s">
        <v>254</v>
      </c>
      <c r="F412" s="43">
        <v>150</v>
      </c>
      <c r="G412" s="43">
        <v>4.3499999999999996</v>
      </c>
      <c r="H412" s="43">
        <v>3.9</v>
      </c>
      <c r="I412" s="43">
        <v>20.399999999999999</v>
      </c>
      <c r="J412" s="43">
        <v>134.25</v>
      </c>
      <c r="K412" s="44">
        <v>27</v>
      </c>
      <c r="L412" s="43"/>
    </row>
    <row r="413" spans="1:12" ht="15" x14ac:dyDescent="0.25">
      <c r="A413" s="14"/>
      <c r="B413" s="15"/>
      <c r="C413" s="11"/>
      <c r="D413" s="7" t="s">
        <v>22</v>
      </c>
      <c r="E413" s="42" t="s">
        <v>48</v>
      </c>
      <c r="F413" s="43">
        <v>200</v>
      </c>
      <c r="G413" s="43">
        <v>0</v>
      </c>
      <c r="H413" s="43">
        <v>0</v>
      </c>
      <c r="I413" s="43">
        <v>14.16</v>
      </c>
      <c r="J413" s="43">
        <v>55.48</v>
      </c>
      <c r="K413" s="44">
        <v>104</v>
      </c>
      <c r="L413" s="43"/>
    </row>
    <row r="414" spans="1:12" ht="15" x14ac:dyDescent="0.25">
      <c r="A414" s="14"/>
      <c r="B414" s="15"/>
      <c r="C414" s="11"/>
      <c r="D414" s="7" t="s">
        <v>23</v>
      </c>
      <c r="E414" s="42" t="s">
        <v>43</v>
      </c>
      <c r="F414" s="43">
        <v>20</v>
      </c>
      <c r="G414" s="43">
        <v>1.52</v>
      </c>
      <c r="H414" s="43">
        <v>0.16</v>
      </c>
      <c r="I414" s="43">
        <v>9.84</v>
      </c>
      <c r="J414" s="43">
        <v>47</v>
      </c>
      <c r="K414" s="44">
        <v>119</v>
      </c>
      <c r="L414" s="43"/>
    </row>
    <row r="415" spans="1:12" ht="15" x14ac:dyDescent="0.25">
      <c r="A415" s="14"/>
      <c r="B415" s="15"/>
      <c r="C415" s="11"/>
      <c r="D415" s="7" t="s">
        <v>24</v>
      </c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4"/>
      <c r="B416" s="15"/>
      <c r="C416" s="11"/>
      <c r="D416" s="7" t="s">
        <v>23</v>
      </c>
      <c r="E416" s="42" t="s">
        <v>42</v>
      </c>
      <c r="F416" s="43">
        <v>20</v>
      </c>
      <c r="G416" s="43">
        <v>1.32</v>
      </c>
      <c r="H416" s="43">
        <v>0.24</v>
      </c>
      <c r="I416" s="43">
        <v>8.0399999999999991</v>
      </c>
      <c r="J416" s="43">
        <v>39.6</v>
      </c>
      <c r="K416" s="44">
        <v>120</v>
      </c>
      <c r="L416" s="43"/>
    </row>
    <row r="417" spans="1:12" ht="15" x14ac:dyDescent="0.25">
      <c r="A417" s="14"/>
      <c r="B417" s="15"/>
      <c r="C417" s="11"/>
      <c r="D417" s="7" t="s">
        <v>255</v>
      </c>
      <c r="E417" s="42" t="s">
        <v>256</v>
      </c>
      <c r="F417" s="43">
        <v>17</v>
      </c>
      <c r="G417" s="43">
        <v>2.48</v>
      </c>
      <c r="H417" s="61" t="s">
        <v>170</v>
      </c>
      <c r="I417" s="43">
        <v>0.68</v>
      </c>
      <c r="J417" s="43">
        <v>48.11</v>
      </c>
      <c r="K417" s="44">
        <v>1</v>
      </c>
      <c r="L417" s="43"/>
    </row>
    <row r="418" spans="1:12" ht="15" x14ac:dyDescent="0.25">
      <c r="A418" s="14"/>
      <c r="B418" s="15"/>
      <c r="C418" s="11"/>
      <c r="D418" s="6"/>
      <c r="E418" s="42"/>
      <c r="F418" s="43"/>
      <c r="G418" s="43"/>
      <c r="H418" s="43"/>
      <c r="I418" s="43"/>
      <c r="J418" s="43"/>
      <c r="K418" s="44"/>
      <c r="L418" s="43"/>
    </row>
    <row r="419" spans="1:12" ht="15" x14ac:dyDescent="0.25">
      <c r="A419" s="14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16"/>
      <c r="B420" s="17"/>
      <c r="C420" s="8"/>
      <c r="D420" s="18" t="s">
        <v>33</v>
      </c>
      <c r="E420" s="9"/>
      <c r="F420" s="19">
        <f>SUM(F411:F419)</f>
        <v>497</v>
      </c>
      <c r="G420" s="19">
        <f t="shared" ref="G420:L420" si="102">SUM(G411:G419)</f>
        <v>33.479999999999997</v>
      </c>
      <c r="H420" s="19">
        <f t="shared" si="102"/>
        <v>24.129999999999995</v>
      </c>
      <c r="I420" s="19">
        <f t="shared" si="102"/>
        <v>53.84</v>
      </c>
      <c r="J420" s="19">
        <f t="shared" si="102"/>
        <v>599</v>
      </c>
      <c r="K420" s="25"/>
      <c r="L420" s="19">
        <f t="shared" si="102"/>
        <v>0</v>
      </c>
    </row>
    <row r="421" spans="1:12" ht="15" x14ac:dyDescent="0.25">
      <c r="A421" s="13">
        <f>A411</f>
        <v>1</v>
      </c>
      <c r="B421" s="13">
        <f>B411</f>
        <v>2</v>
      </c>
      <c r="C421" s="10" t="s">
        <v>25</v>
      </c>
      <c r="D421" s="7" t="s">
        <v>26</v>
      </c>
      <c r="E421" s="42" t="s">
        <v>60</v>
      </c>
      <c r="F421" s="43">
        <v>60</v>
      </c>
      <c r="G421" s="43">
        <v>1.1200000000000001</v>
      </c>
      <c r="H421" s="43">
        <v>4.2699999999999996</v>
      </c>
      <c r="I421" s="43">
        <v>6.02</v>
      </c>
      <c r="J421" s="43">
        <v>68.62</v>
      </c>
      <c r="K421" s="44">
        <v>36</v>
      </c>
      <c r="L421" s="43"/>
    </row>
    <row r="422" spans="1:12" ht="15" x14ac:dyDescent="0.25">
      <c r="A422" s="14"/>
      <c r="B422" s="15"/>
      <c r="C422" s="11"/>
      <c r="D422" s="7" t="s">
        <v>27</v>
      </c>
      <c r="E422" s="42" t="s">
        <v>257</v>
      </c>
      <c r="F422" s="43">
        <v>200</v>
      </c>
      <c r="G422" s="43">
        <v>5.8</v>
      </c>
      <c r="H422" s="43">
        <v>6</v>
      </c>
      <c r="I422" s="43">
        <v>12.6</v>
      </c>
      <c r="J422" s="43">
        <v>147.80000000000001</v>
      </c>
      <c r="K422" s="44">
        <v>36</v>
      </c>
      <c r="L422" s="43"/>
    </row>
    <row r="423" spans="1:12" ht="15" x14ac:dyDescent="0.25">
      <c r="A423" s="14"/>
      <c r="B423" s="15"/>
      <c r="C423" s="11"/>
      <c r="D423" s="7" t="s">
        <v>28</v>
      </c>
      <c r="E423" s="42" t="s">
        <v>263</v>
      </c>
      <c r="F423" s="43">
        <v>90</v>
      </c>
      <c r="G423" s="43">
        <v>16.690000000000001</v>
      </c>
      <c r="H423" s="43">
        <v>13.86</v>
      </c>
      <c r="I423" s="43">
        <v>10.69</v>
      </c>
      <c r="J423" s="43">
        <v>234.91</v>
      </c>
      <c r="K423" s="44">
        <v>84</v>
      </c>
      <c r="L423" s="43"/>
    </row>
    <row r="424" spans="1:12" ht="15" x14ac:dyDescent="0.25">
      <c r="A424" s="14"/>
      <c r="B424" s="15"/>
      <c r="C424" s="11"/>
      <c r="D424" s="7" t="s">
        <v>29</v>
      </c>
      <c r="E424" s="42" t="s">
        <v>50</v>
      </c>
      <c r="F424" s="43">
        <v>150</v>
      </c>
      <c r="G424" s="43">
        <v>3.33</v>
      </c>
      <c r="H424" s="43">
        <v>3.81</v>
      </c>
      <c r="I424" s="43">
        <v>26.04</v>
      </c>
      <c r="J424" s="43">
        <v>151.12</v>
      </c>
      <c r="K424" s="44">
        <v>51</v>
      </c>
      <c r="L424" s="43"/>
    </row>
    <row r="425" spans="1:12" ht="15" x14ac:dyDescent="0.25">
      <c r="A425" s="14"/>
      <c r="B425" s="15"/>
      <c r="C425" s="11"/>
      <c r="D425" s="7" t="s">
        <v>30</v>
      </c>
      <c r="E425" s="42" t="s">
        <v>51</v>
      </c>
      <c r="F425" s="43">
        <v>200</v>
      </c>
      <c r="G425" s="43">
        <v>0.25</v>
      </c>
      <c r="H425" s="43">
        <v>0</v>
      </c>
      <c r="I425" s="43">
        <v>12.73</v>
      </c>
      <c r="J425" s="43">
        <v>51.3</v>
      </c>
      <c r="K425" s="44">
        <v>216</v>
      </c>
      <c r="L425" s="43"/>
    </row>
    <row r="426" spans="1:12" ht="15" x14ac:dyDescent="0.25">
      <c r="A426" s="14"/>
      <c r="B426" s="15"/>
      <c r="C426" s="11"/>
      <c r="D426" s="7" t="s">
        <v>31</v>
      </c>
      <c r="E426" s="42" t="s">
        <v>43</v>
      </c>
      <c r="F426" s="43">
        <v>40</v>
      </c>
      <c r="G426" s="43">
        <v>3.04</v>
      </c>
      <c r="H426" s="43">
        <v>0.32</v>
      </c>
      <c r="I426" s="43">
        <v>19.68</v>
      </c>
      <c r="J426" s="43">
        <v>94</v>
      </c>
      <c r="K426" s="44">
        <v>119</v>
      </c>
      <c r="L426" s="43"/>
    </row>
    <row r="427" spans="1:12" ht="15" x14ac:dyDescent="0.25">
      <c r="A427" s="14"/>
      <c r="B427" s="15"/>
      <c r="C427" s="11"/>
      <c r="D427" s="7" t="s">
        <v>32</v>
      </c>
      <c r="E427" s="42" t="s">
        <v>42</v>
      </c>
      <c r="F427" s="43">
        <v>30</v>
      </c>
      <c r="G427" s="43">
        <v>1.98</v>
      </c>
      <c r="H427" s="43">
        <v>0.36</v>
      </c>
      <c r="I427" s="43">
        <v>12.06</v>
      </c>
      <c r="J427" s="43">
        <v>59.4</v>
      </c>
      <c r="K427" s="44">
        <v>120</v>
      </c>
      <c r="L427" s="43"/>
    </row>
    <row r="428" spans="1:12" ht="15" x14ac:dyDescent="0.25">
      <c r="A428" s="14"/>
      <c r="B428" s="15"/>
      <c r="C428" s="11"/>
      <c r="D428" s="7"/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14"/>
      <c r="B429" s="15"/>
      <c r="C429" s="11"/>
      <c r="D429" s="7"/>
      <c r="E429" s="42"/>
      <c r="F429" s="43"/>
      <c r="G429" s="43"/>
      <c r="H429" s="43"/>
      <c r="I429" s="43"/>
      <c r="J429" s="43"/>
      <c r="K429" s="44"/>
      <c r="L429" s="43"/>
    </row>
    <row r="430" spans="1:12" ht="15" x14ac:dyDescent="0.25">
      <c r="A430" s="14"/>
      <c r="B430" s="15"/>
      <c r="C430" s="11"/>
      <c r="D430" s="7"/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14"/>
      <c r="B431" s="15"/>
      <c r="C431" s="11"/>
      <c r="D431" s="6"/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14"/>
      <c r="B432" s="15"/>
      <c r="C432" s="11"/>
      <c r="D432" s="6"/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16"/>
      <c r="B433" s="17"/>
      <c r="C433" s="8"/>
      <c r="D433" s="18" t="s">
        <v>33</v>
      </c>
      <c r="E433" s="9"/>
      <c r="F433" s="19">
        <f>SUM(F421:F432)</f>
        <v>770</v>
      </c>
      <c r="G433" s="19">
        <f t="shared" ref="G433:L433" si="103">SUM(G421:G432)</f>
        <v>32.209999999999994</v>
      </c>
      <c r="H433" s="19">
        <f t="shared" si="103"/>
        <v>28.619999999999997</v>
      </c>
      <c r="I433" s="19">
        <f t="shared" si="103"/>
        <v>99.82</v>
      </c>
      <c r="J433" s="19">
        <f t="shared" si="103"/>
        <v>807.15</v>
      </c>
      <c r="K433" s="25"/>
      <c r="L433" s="19">
        <f t="shared" si="103"/>
        <v>0</v>
      </c>
    </row>
    <row r="434" spans="1:12" ht="15.75" thickBot="1" x14ac:dyDescent="0.25">
      <c r="A434" s="33">
        <f>A411</f>
        <v>1</v>
      </c>
      <c r="B434" s="33">
        <f>B411</f>
        <v>2</v>
      </c>
      <c r="C434" s="67" t="s">
        <v>4</v>
      </c>
      <c r="D434" s="68"/>
      <c r="E434" s="31"/>
      <c r="F434" s="32">
        <f>F420+F433</f>
        <v>1267</v>
      </c>
      <c r="G434" s="32">
        <f t="shared" ref="G434:L434" si="104">G420+G433</f>
        <v>65.69</v>
      </c>
      <c r="H434" s="32">
        <f t="shared" si="104"/>
        <v>52.749999999999993</v>
      </c>
      <c r="I434" s="32">
        <f t="shared" si="104"/>
        <v>153.66</v>
      </c>
      <c r="J434" s="32">
        <f t="shared" si="104"/>
        <v>1406.15</v>
      </c>
      <c r="K434" s="32"/>
      <c r="L434" s="32">
        <f t="shared" si="104"/>
        <v>0</v>
      </c>
    </row>
    <row r="435" spans="1:12" ht="15" x14ac:dyDescent="0.25">
      <c r="A435" s="20">
        <v>1</v>
      </c>
      <c r="B435" s="21">
        <v>3</v>
      </c>
      <c r="C435" s="22" t="s">
        <v>20</v>
      </c>
      <c r="D435" s="5" t="s">
        <v>21</v>
      </c>
      <c r="E435" s="39" t="s">
        <v>178</v>
      </c>
      <c r="F435" s="40">
        <v>240</v>
      </c>
      <c r="G435" s="40">
        <v>15.67</v>
      </c>
      <c r="H435" s="40">
        <v>24.4</v>
      </c>
      <c r="I435" s="40">
        <v>24.59</v>
      </c>
      <c r="J435" s="40">
        <v>382.65</v>
      </c>
      <c r="K435" s="41">
        <v>86</v>
      </c>
      <c r="L435" s="40"/>
    </row>
    <row r="436" spans="1:12" ht="15.75" customHeight="1" x14ac:dyDescent="0.25">
      <c r="A436" s="23"/>
      <c r="B436" s="15"/>
      <c r="C436" s="11"/>
      <c r="D436" s="6" t="s">
        <v>29</v>
      </c>
      <c r="E436" s="42" t="s">
        <v>39</v>
      </c>
      <c r="F436" s="43" t="s">
        <v>39</v>
      </c>
      <c r="G436" s="43" t="s">
        <v>39</v>
      </c>
      <c r="H436" s="43" t="s">
        <v>39</v>
      </c>
      <c r="I436" s="43" t="s">
        <v>39</v>
      </c>
      <c r="J436" s="43" t="s">
        <v>39</v>
      </c>
      <c r="K436" s="44" t="s">
        <v>39</v>
      </c>
      <c r="L436" s="43"/>
    </row>
    <row r="437" spans="1:12" ht="15" x14ac:dyDescent="0.25">
      <c r="A437" s="23"/>
      <c r="B437" s="15"/>
      <c r="C437" s="11"/>
      <c r="D437" s="7" t="s">
        <v>22</v>
      </c>
      <c r="E437" s="42" t="s">
        <v>45</v>
      </c>
      <c r="F437" s="43">
        <v>200</v>
      </c>
      <c r="G437" s="43">
        <v>0.37</v>
      </c>
      <c r="H437" s="43">
        <v>0</v>
      </c>
      <c r="I437" s="43">
        <v>14.85</v>
      </c>
      <c r="J437" s="43">
        <v>59.48</v>
      </c>
      <c r="K437" s="44">
        <v>98</v>
      </c>
      <c r="L437" s="43"/>
    </row>
    <row r="438" spans="1:12" ht="15" x14ac:dyDescent="0.25">
      <c r="A438" s="23"/>
      <c r="B438" s="15"/>
      <c r="C438" s="11"/>
      <c r="D438" s="7" t="s">
        <v>23</v>
      </c>
      <c r="E438" s="42" t="s">
        <v>43</v>
      </c>
      <c r="F438" s="43">
        <v>20</v>
      </c>
      <c r="G438" s="43">
        <v>1.52</v>
      </c>
      <c r="H438" s="43">
        <v>0.16</v>
      </c>
      <c r="I438" s="43">
        <v>9.84</v>
      </c>
      <c r="J438" s="43">
        <v>47</v>
      </c>
      <c r="K438" s="44">
        <v>119</v>
      </c>
      <c r="L438" s="43"/>
    </row>
    <row r="439" spans="1:12" ht="15" x14ac:dyDescent="0.25">
      <c r="A439" s="23"/>
      <c r="B439" s="15"/>
      <c r="C439" s="11"/>
      <c r="D439" s="7" t="s">
        <v>24</v>
      </c>
      <c r="E439" s="42"/>
      <c r="F439" s="43"/>
      <c r="G439" s="43"/>
      <c r="H439" s="43"/>
      <c r="I439" s="43"/>
      <c r="J439" s="43"/>
      <c r="K439" s="44"/>
      <c r="L439" s="43"/>
    </row>
    <row r="440" spans="1:12" ht="15" x14ac:dyDescent="0.25">
      <c r="A440" s="23"/>
      <c r="B440" s="15"/>
      <c r="C440" s="11"/>
      <c r="D440" s="7" t="s">
        <v>23</v>
      </c>
      <c r="E440" s="42" t="s">
        <v>42</v>
      </c>
      <c r="F440" s="43">
        <v>20</v>
      </c>
      <c r="G440" s="43">
        <v>1.32</v>
      </c>
      <c r="H440" s="43">
        <v>0.24</v>
      </c>
      <c r="I440" s="43">
        <v>8.0399999999999991</v>
      </c>
      <c r="J440" s="43">
        <v>39.6</v>
      </c>
      <c r="K440" s="44">
        <v>120</v>
      </c>
      <c r="L440" s="43"/>
    </row>
    <row r="441" spans="1:12" ht="15" x14ac:dyDescent="0.25">
      <c r="A441" s="23"/>
      <c r="B441" s="15"/>
      <c r="C441" s="11"/>
      <c r="D441" s="7" t="s">
        <v>26</v>
      </c>
      <c r="E441" s="42" t="s">
        <v>202</v>
      </c>
      <c r="F441" s="43">
        <v>60</v>
      </c>
      <c r="G441" s="43">
        <v>1.2</v>
      </c>
      <c r="H441" s="62" t="s">
        <v>264</v>
      </c>
      <c r="I441" s="43">
        <v>5.16</v>
      </c>
      <c r="J441" s="43">
        <v>73.2</v>
      </c>
      <c r="K441" s="44">
        <v>135</v>
      </c>
      <c r="L441" s="43"/>
    </row>
    <row r="442" spans="1:12" ht="15" x14ac:dyDescent="0.25">
      <c r="A442" s="23"/>
      <c r="B442" s="15"/>
      <c r="C442" s="11"/>
      <c r="D442" s="6"/>
      <c r="E442" s="9"/>
      <c r="F442" s="19"/>
      <c r="G442" s="19"/>
      <c r="H442" s="19"/>
      <c r="I442" s="19"/>
      <c r="J442" s="19"/>
      <c r="K442" s="25"/>
      <c r="L442" s="43"/>
    </row>
    <row r="443" spans="1:12" ht="15" x14ac:dyDescent="0.25">
      <c r="A443" s="23"/>
      <c r="B443" s="15"/>
      <c r="C443" s="11"/>
      <c r="D443" s="6"/>
      <c r="E443" s="42"/>
      <c r="F443" s="43"/>
      <c r="G443" s="43"/>
      <c r="H443" s="43"/>
      <c r="I443" s="43"/>
      <c r="J443" s="43"/>
      <c r="K443" s="44"/>
      <c r="L443" s="43"/>
    </row>
    <row r="444" spans="1:12" ht="15" x14ac:dyDescent="0.25">
      <c r="A444" s="24"/>
      <c r="B444" s="17"/>
      <c r="C444" s="8"/>
      <c r="D444" s="18" t="s">
        <v>33</v>
      </c>
      <c r="E444" s="9"/>
      <c r="F444" s="19">
        <v>540</v>
      </c>
      <c r="G444" s="19">
        <v>21.77</v>
      </c>
      <c r="H444" s="19">
        <v>18.96</v>
      </c>
      <c r="I444" s="19">
        <v>71.25</v>
      </c>
      <c r="J444" s="19">
        <v>258.26</v>
      </c>
      <c r="K444" s="25"/>
      <c r="L444" s="19">
        <f t="shared" ref="L444" si="105">SUM(L435:L443)</f>
        <v>0</v>
      </c>
    </row>
    <row r="445" spans="1:12" ht="15" x14ac:dyDescent="0.25">
      <c r="A445" s="26">
        <f>A435</f>
        <v>1</v>
      </c>
      <c r="B445" s="13">
        <f>B435</f>
        <v>3</v>
      </c>
      <c r="C445" s="10" t="s">
        <v>25</v>
      </c>
      <c r="D445" s="7" t="s">
        <v>26</v>
      </c>
      <c r="E445" s="42" t="s">
        <v>265</v>
      </c>
      <c r="F445" s="43">
        <v>60</v>
      </c>
      <c r="G445" s="43">
        <v>1.86</v>
      </c>
      <c r="H445" s="43">
        <v>0.12</v>
      </c>
      <c r="I445" s="43">
        <v>4.26</v>
      </c>
      <c r="J445" s="43">
        <v>24.6</v>
      </c>
      <c r="K445" s="44">
        <v>172</v>
      </c>
      <c r="L445" s="43"/>
    </row>
    <row r="446" spans="1:12" ht="15" x14ac:dyDescent="0.25">
      <c r="A446" s="23"/>
      <c r="B446" s="15"/>
      <c r="C446" s="11"/>
      <c r="D446" s="7" t="s">
        <v>27</v>
      </c>
      <c r="E446" s="42" t="s">
        <v>52</v>
      </c>
      <c r="F446" s="43">
        <v>200</v>
      </c>
      <c r="G446" s="43">
        <v>5.89</v>
      </c>
      <c r="H446" s="43">
        <v>8.82</v>
      </c>
      <c r="I446" s="43">
        <v>9.6</v>
      </c>
      <c r="J446" s="43">
        <v>142.19999999999999</v>
      </c>
      <c r="K446" s="44">
        <v>32</v>
      </c>
      <c r="L446" s="43"/>
    </row>
    <row r="447" spans="1:12" ht="15" x14ac:dyDescent="0.25">
      <c r="A447" s="23"/>
      <c r="B447" s="15"/>
      <c r="C447" s="11"/>
      <c r="D447" s="7" t="s">
        <v>28</v>
      </c>
      <c r="E447" s="42" t="s">
        <v>53</v>
      </c>
      <c r="F447" s="43">
        <v>90</v>
      </c>
      <c r="G447" s="43">
        <v>13.94</v>
      </c>
      <c r="H447" s="43">
        <v>16.18</v>
      </c>
      <c r="I447" s="43">
        <v>5.21</v>
      </c>
      <c r="J447" s="43">
        <v>224.21</v>
      </c>
      <c r="K447" s="44">
        <v>269</v>
      </c>
      <c r="L447" s="43"/>
    </row>
    <row r="448" spans="1:12" ht="15" x14ac:dyDescent="0.25">
      <c r="A448" s="23"/>
      <c r="B448" s="15"/>
      <c r="C448" s="11"/>
      <c r="D448" s="7" t="s">
        <v>29</v>
      </c>
      <c r="E448" s="42" t="s">
        <v>54</v>
      </c>
      <c r="F448" s="43">
        <v>150</v>
      </c>
      <c r="G448" s="43">
        <v>6.76</v>
      </c>
      <c r="H448" s="43">
        <v>3.93</v>
      </c>
      <c r="I448" s="43">
        <v>41.29</v>
      </c>
      <c r="J448" s="43">
        <v>227.48</v>
      </c>
      <c r="K448" s="44">
        <v>64</v>
      </c>
      <c r="L448" s="43"/>
    </row>
    <row r="449" spans="1:12" ht="15" x14ac:dyDescent="0.25">
      <c r="A449" s="23"/>
      <c r="B449" s="15"/>
      <c r="C449" s="11"/>
      <c r="D449" s="7" t="s">
        <v>30</v>
      </c>
      <c r="E449" s="42" t="s">
        <v>55</v>
      </c>
      <c r="F449" s="43">
        <v>200</v>
      </c>
      <c r="G449" s="43">
        <v>0.2</v>
      </c>
      <c r="H449" s="43">
        <v>0</v>
      </c>
      <c r="I449" s="43">
        <v>11</v>
      </c>
      <c r="J449" s="43">
        <v>44.8</v>
      </c>
      <c r="K449" s="44">
        <v>114</v>
      </c>
      <c r="L449" s="43"/>
    </row>
    <row r="450" spans="1:12" ht="15" x14ac:dyDescent="0.25">
      <c r="A450" s="23"/>
      <c r="B450" s="15"/>
      <c r="C450" s="11"/>
      <c r="D450" s="7" t="s">
        <v>31</v>
      </c>
      <c r="E450" s="42" t="s">
        <v>43</v>
      </c>
      <c r="F450" s="43">
        <v>30</v>
      </c>
      <c r="G450" s="43">
        <v>2.13</v>
      </c>
      <c r="H450" s="43">
        <v>0.21</v>
      </c>
      <c r="I450" s="43">
        <v>13.26</v>
      </c>
      <c r="J450" s="43">
        <v>72</v>
      </c>
      <c r="K450" s="44">
        <v>119</v>
      </c>
      <c r="L450" s="43"/>
    </row>
    <row r="451" spans="1:12" ht="15" x14ac:dyDescent="0.25">
      <c r="A451" s="23"/>
      <c r="B451" s="15"/>
      <c r="C451" s="11"/>
      <c r="D451" s="7" t="s">
        <v>32</v>
      </c>
      <c r="E451" s="42" t="s">
        <v>42</v>
      </c>
      <c r="F451" s="43">
        <v>20</v>
      </c>
      <c r="G451" s="43">
        <v>1.1399999999999999</v>
      </c>
      <c r="H451" s="43">
        <v>0.22</v>
      </c>
      <c r="I451" s="43">
        <v>7.44</v>
      </c>
      <c r="J451" s="43">
        <v>36.26</v>
      </c>
      <c r="K451" s="44">
        <v>120</v>
      </c>
      <c r="L451" s="43"/>
    </row>
    <row r="452" spans="1:12" ht="15" x14ac:dyDescent="0.25">
      <c r="A452" s="23"/>
      <c r="B452" s="15"/>
      <c r="C452" s="11"/>
      <c r="D452" s="7"/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/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7"/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6"/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6"/>
      <c r="E456" s="42"/>
      <c r="F456" s="43"/>
      <c r="G456" s="43"/>
      <c r="H456" s="43"/>
      <c r="I456" s="43"/>
      <c r="J456" s="43"/>
      <c r="K456" s="44"/>
      <c r="L456" s="43"/>
    </row>
    <row r="457" spans="1:12" ht="15" x14ac:dyDescent="0.25">
      <c r="A457" s="24"/>
      <c r="B457" s="17"/>
      <c r="C457" s="8"/>
      <c r="D457" s="18" t="s">
        <v>33</v>
      </c>
      <c r="E457" s="9"/>
      <c r="F457" s="19">
        <f>SUM(F445:F456)</f>
        <v>750</v>
      </c>
      <c r="G457" s="19">
        <f t="shared" ref="G457:L457" si="106">SUM(G445:G456)</f>
        <v>31.919999999999995</v>
      </c>
      <c r="H457" s="19">
        <f t="shared" si="106"/>
        <v>29.479999999999997</v>
      </c>
      <c r="I457" s="19">
        <f t="shared" si="106"/>
        <v>92.06</v>
      </c>
      <c r="J457" s="19">
        <f t="shared" si="106"/>
        <v>771.55</v>
      </c>
      <c r="K457" s="25"/>
      <c r="L457" s="19">
        <f t="shared" si="106"/>
        <v>0</v>
      </c>
    </row>
    <row r="458" spans="1:12" ht="15.75" thickBot="1" x14ac:dyDescent="0.25">
      <c r="A458" s="29">
        <f>A435</f>
        <v>1</v>
      </c>
      <c r="B458" s="30">
        <f>B435</f>
        <v>3</v>
      </c>
      <c r="C458" s="67" t="s">
        <v>4</v>
      </c>
      <c r="D458" s="68"/>
      <c r="E458" s="31"/>
      <c r="F458" s="32">
        <f>F444+F457</f>
        <v>1290</v>
      </c>
      <c r="G458" s="32">
        <f t="shared" ref="G458:L458" si="107">G444+G457</f>
        <v>53.69</v>
      </c>
      <c r="H458" s="32">
        <f t="shared" si="107"/>
        <v>48.44</v>
      </c>
      <c r="I458" s="32">
        <f t="shared" si="107"/>
        <v>163.31</v>
      </c>
      <c r="J458" s="32">
        <f t="shared" si="107"/>
        <v>1029.81</v>
      </c>
      <c r="K458" s="32"/>
      <c r="L458" s="32">
        <f t="shared" si="107"/>
        <v>0</v>
      </c>
    </row>
    <row r="459" spans="1:12" ht="15" x14ac:dyDescent="0.25">
      <c r="A459" s="20">
        <v>1</v>
      </c>
      <c r="B459" s="21">
        <v>4</v>
      </c>
      <c r="C459" s="22" t="s">
        <v>20</v>
      </c>
      <c r="D459" s="5" t="s">
        <v>21</v>
      </c>
      <c r="E459" s="39" t="s">
        <v>258</v>
      </c>
      <c r="F459" s="40">
        <v>150</v>
      </c>
      <c r="G459" s="40">
        <v>21.85</v>
      </c>
      <c r="H459" s="40">
        <v>9.82</v>
      </c>
      <c r="I459" s="40">
        <v>39.14</v>
      </c>
      <c r="J459" s="40">
        <v>336.5</v>
      </c>
      <c r="K459" s="41">
        <v>304</v>
      </c>
      <c r="L459" s="40"/>
    </row>
    <row r="460" spans="1:12" ht="15" x14ac:dyDescent="0.25">
      <c r="A460" s="23"/>
      <c r="B460" s="15"/>
      <c r="C460" s="11"/>
      <c r="D460" s="6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 t="s">
        <v>22</v>
      </c>
      <c r="E461" s="51" t="s">
        <v>41</v>
      </c>
      <c r="F461" s="43">
        <v>200</v>
      </c>
      <c r="G461" s="43">
        <v>0.2</v>
      </c>
      <c r="H461" s="43">
        <v>0</v>
      </c>
      <c r="I461" s="43">
        <v>11</v>
      </c>
      <c r="J461" s="43">
        <v>45.6</v>
      </c>
      <c r="K461" s="44">
        <v>113</v>
      </c>
      <c r="L461" s="43"/>
    </row>
    <row r="462" spans="1:12" ht="15" x14ac:dyDescent="0.25">
      <c r="A462" s="23"/>
      <c r="B462" s="15"/>
      <c r="C462" s="11"/>
      <c r="D462" s="7" t="s">
        <v>23</v>
      </c>
      <c r="E462" s="42" t="s">
        <v>56</v>
      </c>
      <c r="F462" s="43">
        <v>30</v>
      </c>
      <c r="G462" s="43">
        <v>2.16</v>
      </c>
      <c r="H462" s="43">
        <v>0.81</v>
      </c>
      <c r="I462" s="43">
        <v>14.73</v>
      </c>
      <c r="J462" s="43">
        <v>75.66</v>
      </c>
      <c r="K462" s="44">
        <v>121</v>
      </c>
      <c r="L462" s="43"/>
    </row>
    <row r="463" spans="1:12" ht="15" x14ac:dyDescent="0.25">
      <c r="A463" s="23"/>
      <c r="B463" s="15"/>
      <c r="C463" s="11"/>
      <c r="D463" s="7" t="s">
        <v>24</v>
      </c>
      <c r="E463" s="42" t="s">
        <v>59</v>
      </c>
      <c r="F463" s="43">
        <v>150</v>
      </c>
      <c r="G463" s="54" t="s">
        <v>131</v>
      </c>
      <c r="H463" s="54" t="s">
        <v>131</v>
      </c>
      <c r="I463" s="55" t="s">
        <v>269</v>
      </c>
      <c r="J463" s="43">
        <v>71</v>
      </c>
      <c r="K463" s="44">
        <v>24</v>
      </c>
      <c r="L463" s="43"/>
    </row>
    <row r="464" spans="1:12" ht="15" x14ac:dyDescent="0.25">
      <c r="A464" s="23"/>
      <c r="B464" s="15"/>
      <c r="C464" s="11"/>
      <c r="D464" s="7" t="s">
        <v>23</v>
      </c>
      <c r="E464" s="42" t="s">
        <v>42</v>
      </c>
      <c r="F464" s="43">
        <v>20</v>
      </c>
      <c r="G464" s="43">
        <v>1.1399999999999999</v>
      </c>
      <c r="H464" s="43">
        <v>0.22</v>
      </c>
      <c r="I464" s="43">
        <v>7.44</v>
      </c>
      <c r="J464" s="43">
        <v>36.26</v>
      </c>
      <c r="K464" s="44">
        <v>120</v>
      </c>
      <c r="L464" s="43"/>
    </row>
    <row r="465" spans="1:12" ht="15" x14ac:dyDescent="0.25">
      <c r="A465" s="23"/>
      <c r="B465" s="15"/>
      <c r="C465" s="11"/>
      <c r="D465" s="7"/>
      <c r="E465" s="42"/>
      <c r="F465" s="43"/>
      <c r="G465" s="43"/>
      <c r="H465" s="43"/>
      <c r="I465" s="43"/>
      <c r="J465" s="43"/>
      <c r="K465" s="44"/>
      <c r="L465" s="43"/>
    </row>
    <row r="466" spans="1:12" ht="15" x14ac:dyDescent="0.25">
      <c r="A466" s="23"/>
      <c r="B466" s="15"/>
      <c r="C466" s="11"/>
      <c r="D466" s="6"/>
      <c r="E466" s="42"/>
      <c r="F466" s="43"/>
      <c r="G466" s="43"/>
      <c r="H466" s="43"/>
      <c r="I466" s="43"/>
      <c r="J466" s="43"/>
      <c r="K466" s="44"/>
      <c r="L466" s="43"/>
    </row>
    <row r="467" spans="1:12" ht="15" x14ac:dyDescent="0.2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4"/>
      <c r="B468" s="17"/>
      <c r="C468" s="8"/>
      <c r="D468" s="18" t="s">
        <v>33</v>
      </c>
      <c r="E468" s="9"/>
      <c r="F468" s="19">
        <f>SUM(F459:F467)</f>
        <v>550</v>
      </c>
      <c r="G468" s="19">
        <f t="shared" ref="G468:L468" si="108">SUM(G459:G467)</f>
        <v>25.35</v>
      </c>
      <c r="H468" s="19">
        <f t="shared" si="108"/>
        <v>10.850000000000001</v>
      </c>
      <c r="I468" s="19">
        <f t="shared" si="108"/>
        <v>72.31</v>
      </c>
      <c r="J468" s="19">
        <f t="shared" si="108"/>
        <v>565.02</v>
      </c>
      <c r="K468" s="25"/>
      <c r="L468" s="19">
        <f t="shared" si="108"/>
        <v>0</v>
      </c>
    </row>
    <row r="469" spans="1:12" ht="15" x14ac:dyDescent="0.25">
      <c r="A469" s="26">
        <f>A459</f>
        <v>1</v>
      </c>
      <c r="B469" s="13">
        <f>B459</f>
        <v>4</v>
      </c>
      <c r="C469" s="10" t="s">
        <v>25</v>
      </c>
      <c r="D469" s="7" t="s">
        <v>26</v>
      </c>
      <c r="E469" s="42"/>
      <c r="F469" s="43"/>
      <c r="G469" s="43"/>
      <c r="H469" s="43"/>
      <c r="I469" s="43"/>
      <c r="J469" s="43"/>
      <c r="K469" s="44"/>
      <c r="L469" s="43"/>
    </row>
    <row r="470" spans="1:12" ht="15.75" thickBot="1" x14ac:dyDescent="0.3">
      <c r="A470" s="23"/>
      <c r="B470" s="15"/>
      <c r="C470" s="11"/>
      <c r="D470" s="7" t="s">
        <v>27</v>
      </c>
      <c r="E470" s="42" t="s">
        <v>238</v>
      </c>
      <c r="F470" s="43">
        <v>200</v>
      </c>
      <c r="G470" s="43">
        <v>6.03</v>
      </c>
      <c r="H470" s="43">
        <v>6.38</v>
      </c>
      <c r="I470" s="43">
        <v>11.17</v>
      </c>
      <c r="J470" s="43">
        <v>126.47</v>
      </c>
      <c r="K470" s="44">
        <v>138</v>
      </c>
      <c r="L470" s="43"/>
    </row>
    <row r="471" spans="1:12" ht="15" x14ac:dyDescent="0.25">
      <c r="A471" s="23"/>
      <c r="B471" s="15"/>
      <c r="C471" s="11"/>
      <c r="D471" s="7" t="s">
        <v>28</v>
      </c>
      <c r="E471" s="52" t="s">
        <v>259</v>
      </c>
      <c r="F471" s="53">
        <v>90</v>
      </c>
      <c r="G471" s="43">
        <v>18.13</v>
      </c>
      <c r="H471" s="43">
        <v>17.05</v>
      </c>
      <c r="I471" s="43">
        <v>3.69</v>
      </c>
      <c r="J471" s="43">
        <v>240.96</v>
      </c>
      <c r="K471" s="44">
        <v>89</v>
      </c>
      <c r="L471" s="43"/>
    </row>
    <row r="472" spans="1:12" ht="15" x14ac:dyDescent="0.25">
      <c r="A472" s="23"/>
      <c r="B472" s="15"/>
      <c r="C472" s="11"/>
      <c r="D472" s="7" t="s">
        <v>29</v>
      </c>
      <c r="E472" s="42" t="s">
        <v>57</v>
      </c>
      <c r="F472" s="43">
        <v>150</v>
      </c>
      <c r="G472" s="43">
        <v>7.2</v>
      </c>
      <c r="H472" s="43">
        <v>5.0999999999999996</v>
      </c>
      <c r="I472" s="43">
        <v>33.9</v>
      </c>
      <c r="J472" s="43">
        <v>210.3</v>
      </c>
      <c r="K472" s="44">
        <v>54</v>
      </c>
      <c r="L472" s="43"/>
    </row>
    <row r="473" spans="1:12" ht="15" x14ac:dyDescent="0.25">
      <c r="A473" s="23"/>
      <c r="B473" s="15"/>
      <c r="C473" s="11"/>
      <c r="D473" s="7" t="s">
        <v>30</v>
      </c>
      <c r="E473" s="42" t="s">
        <v>58</v>
      </c>
      <c r="F473" s="43">
        <v>200</v>
      </c>
      <c r="G473" s="43">
        <v>0.8</v>
      </c>
      <c r="H473" s="43">
        <v>0.2</v>
      </c>
      <c r="I473" s="43">
        <v>23.2</v>
      </c>
      <c r="J473" s="43">
        <v>94.4</v>
      </c>
      <c r="K473" s="44">
        <v>107</v>
      </c>
      <c r="L473" s="43"/>
    </row>
    <row r="474" spans="1:12" ht="15" x14ac:dyDescent="0.25">
      <c r="A474" s="23"/>
      <c r="B474" s="15"/>
      <c r="C474" s="11"/>
      <c r="D474" s="7" t="s">
        <v>31</v>
      </c>
      <c r="E474" s="42" t="s">
        <v>43</v>
      </c>
      <c r="F474" s="43">
        <v>20</v>
      </c>
      <c r="G474" s="43">
        <v>1.4</v>
      </c>
      <c r="H474" s="43">
        <v>0.14000000000000001</v>
      </c>
      <c r="I474" s="43">
        <v>8.8000000000000007</v>
      </c>
      <c r="J474" s="43">
        <v>48</v>
      </c>
      <c r="K474" s="44">
        <v>119</v>
      </c>
      <c r="L474" s="43"/>
    </row>
    <row r="475" spans="1:12" ht="15" x14ac:dyDescent="0.25">
      <c r="A475" s="23"/>
      <c r="B475" s="15"/>
      <c r="C475" s="11"/>
      <c r="D475" s="7" t="s">
        <v>32</v>
      </c>
      <c r="E475" s="42" t="s">
        <v>42</v>
      </c>
      <c r="F475" s="43">
        <v>20</v>
      </c>
      <c r="G475" s="43">
        <v>1.1399999999999999</v>
      </c>
      <c r="H475" s="43">
        <v>0.22</v>
      </c>
      <c r="I475" s="43">
        <v>7.44</v>
      </c>
      <c r="J475" s="43">
        <v>36.26</v>
      </c>
      <c r="K475" s="44">
        <v>120</v>
      </c>
      <c r="L475" s="43"/>
    </row>
    <row r="476" spans="1:12" ht="15.75" thickBot="1" x14ac:dyDescent="0.3">
      <c r="A476" s="23"/>
      <c r="B476" s="15"/>
      <c r="C476" s="11"/>
      <c r="D476" s="7" t="s">
        <v>24</v>
      </c>
      <c r="E476" s="42" t="s">
        <v>46</v>
      </c>
      <c r="F476" s="43">
        <v>100</v>
      </c>
      <c r="G476" s="65" t="s">
        <v>267</v>
      </c>
      <c r="H476" s="65" t="s">
        <v>186</v>
      </c>
      <c r="I476" s="66" t="s">
        <v>268</v>
      </c>
      <c r="J476" s="43">
        <v>38</v>
      </c>
      <c r="K476" s="44">
        <v>27</v>
      </c>
      <c r="L476" s="43"/>
    </row>
    <row r="477" spans="1:12" ht="15" x14ac:dyDescent="0.25">
      <c r="A477" s="23"/>
      <c r="B477" s="15"/>
      <c r="C477" s="11"/>
      <c r="D477" s="7"/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6"/>
      <c r="E478" s="42"/>
      <c r="F478" s="43"/>
      <c r="G478" s="43"/>
      <c r="H478" s="43"/>
      <c r="I478" s="43"/>
      <c r="J478" s="43"/>
      <c r="K478" s="44"/>
      <c r="L478" s="43"/>
    </row>
    <row r="479" spans="1:12" ht="15" x14ac:dyDescent="0.25">
      <c r="A479" s="23"/>
      <c r="B479" s="15"/>
      <c r="C479" s="11"/>
      <c r="D479" s="6"/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4"/>
      <c r="B480" s="17"/>
      <c r="C480" s="8"/>
      <c r="D480" s="18" t="s">
        <v>33</v>
      </c>
      <c r="E480" s="9"/>
      <c r="F480" s="19">
        <f>SUM(F469:F479)</f>
        <v>780</v>
      </c>
      <c r="G480" s="19">
        <f t="shared" ref="G480:L480" si="109">SUM(G469:G479)</f>
        <v>34.699999999999996</v>
      </c>
      <c r="H480" s="19">
        <f t="shared" si="109"/>
        <v>29.09</v>
      </c>
      <c r="I480" s="19">
        <f t="shared" si="109"/>
        <v>88.199999999999989</v>
      </c>
      <c r="J480" s="19">
        <f t="shared" si="109"/>
        <v>794.39</v>
      </c>
      <c r="K480" s="25"/>
      <c r="L480" s="19">
        <f t="shared" si="109"/>
        <v>0</v>
      </c>
    </row>
    <row r="481" spans="1:12" ht="15.75" thickBot="1" x14ac:dyDescent="0.25">
      <c r="A481" s="29">
        <f>A459</f>
        <v>1</v>
      </c>
      <c r="B481" s="30">
        <f>B459</f>
        <v>4</v>
      </c>
      <c r="C481" s="67" t="s">
        <v>4</v>
      </c>
      <c r="D481" s="68"/>
      <c r="E481" s="31"/>
      <c r="F481" s="32">
        <f>F468+F480</f>
        <v>1330</v>
      </c>
      <c r="G481" s="32">
        <f t="shared" ref="G481:L481" si="110">G468+G480</f>
        <v>60.05</v>
      </c>
      <c r="H481" s="32">
        <f t="shared" si="110"/>
        <v>39.94</v>
      </c>
      <c r="I481" s="32">
        <f t="shared" si="110"/>
        <v>160.51</v>
      </c>
      <c r="J481" s="32">
        <f t="shared" si="110"/>
        <v>1359.4099999999999</v>
      </c>
      <c r="K481" s="32"/>
      <c r="L481" s="32">
        <f t="shared" si="110"/>
        <v>0</v>
      </c>
    </row>
    <row r="482" spans="1:12" ht="15.75" thickBot="1" x14ac:dyDescent="0.3">
      <c r="A482" s="106">
        <v>1</v>
      </c>
      <c r="B482" s="22">
        <v>5</v>
      </c>
      <c r="C482" s="92" t="s">
        <v>20</v>
      </c>
      <c r="D482" s="93" t="s">
        <v>21</v>
      </c>
      <c r="E482" s="103" t="s">
        <v>271</v>
      </c>
      <c r="F482" s="96">
        <v>90</v>
      </c>
      <c r="G482" s="96" t="s">
        <v>275</v>
      </c>
      <c r="H482" s="96" t="s">
        <v>276</v>
      </c>
      <c r="I482" s="97" t="s">
        <v>277</v>
      </c>
      <c r="J482" s="96" t="s">
        <v>284</v>
      </c>
      <c r="K482" s="94">
        <v>80</v>
      </c>
      <c r="L482" s="74"/>
    </row>
    <row r="483" spans="1:12" ht="15.75" thickBot="1" x14ac:dyDescent="0.3">
      <c r="A483" s="23"/>
      <c r="B483" s="15"/>
      <c r="C483" s="107"/>
      <c r="D483" s="90" t="s">
        <v>22</v>
      </c>
      <c r="E483" s="104" t="s">
        <v>272</v>
      </c>
      <c r="F483" s="98">
        <v>200</v>
      </c>
      <c r="G483" s="98" t="s">
        <v>278</v>
      </c>
      <c r="H483" s="98">
        <v>0</v>
      </c>
      <c r="I483" s="99" t="s">
        <v>279</v>
      </c>
      <c r="J483" s="98" t="s">
        <v>285</v>
      </c>
      <c r="K483" s="91">
        <v>160</v>
      </c>
      <c r="L483" s="74"/>
    </row>
    <row r="484" spans="1:12" ht="15.75" thickBot="1" x14ac:dyDescent="0.3">
      <c r="A484" s="23"/>
      <c r="B484" s="15"/>
      <c r="C484" s="107"/>
      <c r="D484" s="90" t="s">
        <v>23</v>
      </c>
      <c r="E484" s="104" t="s">
        <v>273</v>
      </c>
      <c r="F484" s="98" t="s">
        <v>274</v>
      </c>
      <c r="G484" s="98" t="s">
        <v>280</v>
      </c>
      <c r="H484" s="98" t="s">
        <v>281</v>
      </c>
      <c r="I484" s="99" t="s">
        <v>282</v>
      </c>
      <c r="J484" s="98" t="s">
        <v>286</v>
      </c>
      <c r="K484" s="91" t="s">
        <v>270</v>
      </c>
      <c r="L484" s="74"/>
    </row>
    <row r="485" spans="1:12" ht="15.75" thickBot="1" x14ac:dyDescent="0.3">
      <c r="A485" s="23"/>
      <c r="B485" s="15"/>
      <c r="C485" s="107"/>
      <c r="D485" s="90" t="s">
        <v>29</v>
      </c>
      <c r="E485" s="104" t="s">
        <v>54</v>
      </c>
      <c r="F485" s="98">
        <v>150</v>
      </c>
      <c r="G485" s="98" t="s">
        <v>146</v>
      </c>
      <c r="H485" s="98" t="s">
        <v>147</v>
      </c>
      <c r="I485" s="99" t="s">
        <v>283</v>
      </c>
      <c r="J485" s="98" t="s">
        <v>287</v>
      </c>
      <c r="K485" s="91">
        <v>65</v>
      </c>
      <c r="L485" s="74"/>
    </row>
    <row r="486" spans="1:12" ht="15.75" thickBot="1" x14ac:dyDescent="0.3">
      <c r="A486" s="106"/>
      <c r="B486" s="22"/>
      <c r="C486" s="107"/>
      <c r="D486" s="90" t="s">
        <v>24</v>
      </c>
      <c r="E486" s="105" t="s">
        <v>46</v>
      </c>
      <c r="F486" s="102">
        <v>100</v>
      </c>
      <c r="G486" s="102">
        <v>1</v>
      </c>
      <c r="H486" s="100" t="s">
        <v>186</v>
      </c>
      <c r="I486" s="101" t="s">
        <v>268</v>
      </c>
      <c r="J486" s="100">
        <v>38</v>
      </c>
      <c r="K486" s="95">
        <v>100</v>
      </c>
      <c r="L486" s="74"/>
    </row>
    <row r="487" spans="1:12" ht="15.75" thickBot="1" x14ac:dyDescent="0.3">
      <c r="A487" s="23"/>
      <c r="B487" s="15"/>
      <c r="C487" s="108"/>
      <c r="D487" s="18" t="s">
        <v>33</v>
      </c>
      <c r="E487" s="9"/>
      <c r="F487" s="19">
        <f>SUM(F478:F486)</f>
        <v>2650</v>
      </c>
      <c r="G487" s="19">
        <v>24.5</v>
      </c>
      <c r="H487" s="19">
        <v>17.25</v>
      </c>
      <c r="I487" s="19">
        <v>90.38</v>
      </c>
      <c r="J487" s="19">
        <v>621.01</v>
      </c>
      <c r="K487" s="25"/>
      <c r="L487" s="74">
        <v>0</v>
      </c>
    </row>
    <row r="488" spans="1:12" ht="15.75" thickBot="1" x14ac:dyDescent="0.3">
      <c r="A488" s="106">
        <v>1</v>
      </c>
      <c r="B488" s="10">
        <v>5</v>
      </c>
      <c r="C488" s="10" t="s">
        <v>288</v>
      </c>
      <c r="D488" s="7" t="s">
        <v>26</v>
      </c>
      <c r="E488" s="42"/>
      <c r="F488" s="43"/>
      <c r="G488" s="43"/>
      <c r="H488" s="43"/>
      <c r="I488" s="43"/>
      <c r="J488" s="43"/>
      <c r="K488" s="44"/>
      <c r="L488" s="74"/>
    </row>
    <row r="489" spans="1:12" ht="15.75" thickBot="1" x14ac:dyDescent="0.3">
      <c r="A489" s="23"/>
      <c r="B489" s="15"/>
      <c r="C489" s="11"/>
      <c r="D489" s="7" t="s">
        <v>27</v>
      </c>
      <c r="E489" s="51" t="s">
        <v>289</v>
      </c>
      <c r="F489" s="44">
        <v>200</v>
      </c>
      <c r="G489" s="44" t="s">
        <v>300</v>
      </c>
      <c r="H489" s="44" t="s">
        <v>301</v>
      </c>
      <c r="I489" s="44" t="s">
        <v>302</v>
      </c>
      <c r="J489" s="44" t="s">
        <v>293</v>
      </c>
      <c r="K489" s="44">
        <v>37</v>
      </c>
      <c r="L489" s="74"/>
    </row>
    <row r="490" spans="1:12" ht="15.75" customHeight="1" thickBot="1" x14ac:dyDescent="0.3">
      <c r="A490" s="11"/>
      <c r="B490" s="11"/>
      <c r="C490" s="11"/>
      <c r="D490" s="7" t="s">
        <v>28</v>
      </c>
      <c r="E490" s="42" t="s">
        <v>290</v>
      </c>
      <c r="F490" s="44">
        <v>90</v>
      </c>
      <c r="G490" s="44" t="s">
        <v>157</v>
      </c>
      <c r="H490" s="44" t="s">
        <v>158</v>
      </c>
      <c r="I490" s="44" t="s">
        <v>159</v>
      </c>
      <c r="J490" s="44" t="s">
        <v>294</v>
      </c>
      <c r="K490" s="44">
        <v>75</v>
      </c>
      <c r="L490" s="74"/>
    </row>
    <row r="491" spans="1:12" ht="15.75" thickBot="1" x14ac:dyDescent="0.3">
      <c r="A491" s="11"/>
      <c r="B491" s="11"/>
      <c r="C491" s="11"/>
      <c r="D491" s="7" t="s">
        <v>29</v>
      </c>
      <c r="E491" s="51" t="s">
        <v>291</v>
      </c>
      <c r="F491" s="44">
        <v>150</v>
      </c>
      <c r="G491" s="44" t="s">
        <v>303</v>
      </c>
      <c r="H491" s="44" t="s">
        <v>304</v>
      </c>
      <c r="I491" s="44" t="s">
        <v>305</v>
      </c>
      <c r="J491" s="44" t="s">
        <v>295</v>
      </c>
      <c r="K491" s="44">
        <v>53</v>
      </c>
      <c r="L491" s="74"/>
    </row>
    <row r="492" spans="1:12" ht="15.75" thickBot="1" x14ac:dyDescent="0.3">
      <c r="A492" s="11"/>
      <c r="B492" s="11"/>
      <c r="C492" s="11"/>
      <c r="D492" s="7" t="s">
        <v>64</v>
      </c>
      <c r="E492" s="42" t="s">
        <v>292</v>
      </c>
      <c r="F492" s="44">
        <v>200</v>
      </c>
      <c r="G492" s="44">
        <v>0</v>
      </c>
      <c r="H492" s="44">
        <v>0</v>
      </c>
      <c r="I492" s="44" t="s">
        <v>306</v>
      </c>
      <c r="J492" s="44" t="s">
        <v>296</v>
      </c>
      <c r="K492" s="44">
        <v>104</v>
      </c>
      <c r="L492" s="74"/>
    </row>
    <row r="493" spans="1:12" ht="15.75" thickBot="1" x14ac:dyDescent="0.3">
      <c r="A493" s="11"/>
      <c r="B493" s="11"/>
      <c r="C493" s="11"/>
      <c r="D493" s="7" t="s">
        <v>31</v>
      </c>
      <c r="E493" s="42" t="s">
        <v>43</v>
      </c>
      <c r="F493" s="44">
        <v>45</v>
      </c>
      <c r="G493" s="44" t="s">
        <v>307</v>
      </c>
      <c r="H493" s="44" t="s">
        <v>154</v>
      </c>
      <c r="I493" s="44" t="s">
        <v>308</v>
      </c>
      <c r="J493" s="44" t="s">
        <v>297</v>
      </c>
      <c r="K493" s="44">
        <v>119</v>
      </c>
      <c r="L493" s="74"/>
    </row>
    <row r="494" spans="1:12" ht="15.75" thickBot="1" x14ac:dyDescent="0.3">
      <c r="A494" s="11"/>
      <c r="B494" s="11"/>
      <c r="C494" s="11"/>
      <c r="D494" s="7" t="s">
        <v>32</v>
      </c>
      <c r="E494" s="42" t="s">
        <v>42</v>
      </c>
      <c r="F494" s="44">
        <v>45</v>
      </c>
      <c r="G494" s="44" t="s">
        <v>309</v>
      </c>
      <c r="H494" s="44" t="s">
        <v>310</v>
      </c>
      <c r="I494" s="44" t="s">
        <v>311</v>
      </c>
      <c r="J494" s="44" t="s">
        <v>298</v>
      </c>
      <c r="K494" s="44">
        <v>120</v>
      </c>
      <c r="L494" s="74"/>
    </row>
    <row r="495" spans="1:12" ht="15" x14ac:dyDescent="0.25">
      <c r="A495" s="11"/>
      <c r="B495" s="11"/>
      <c r="C495" s="11"/>
      <c r="D495" s="7" t="s">
        <v>24</v>
      </c>
      <c r="E495" s="57" t="s">
        <v>59</v>
      </c>
      <c r="F495" s="44">
        <v>150</v>
      </c>
      <c r="G495" s="44" t="s">
        <v>312</v>
      </c>
      <c r="H495" s="44" t="s">
        <v>131</v>
      </c>
      <c r="I495" s="44" t="s">
        <v>132</v>
      </c>
      <c r="J495" s="44" t="s">
        <v>299</v>
      </c>
      <c r="K495" s="44">
        <v>24</v>
      </c>
      <c r="L495" s="74"/>
    </row>
    <row r="496" spans="1:12" ht="15.75" thickBot="1" x14ac:dyDescent="0.3">
      <c r="A496" s="23"/>
      <c r="B496" s="15"/>
      <c r="C496" s="18"/>
      <c r="D496" s="110" t="s">
        <v>33</v>
      </c>
      <c r="E496" s="19"/>
      <c r="F496" s="19">
        <v>880</v>
      </c>
      <c r="G496" s="19">
        <v>28.74</v>
      </c>
      <c r="H496" s="19">
        <v>13.57</v>
      </c>
      <c r="I496" s="19">
        <f t="shared" ref="I496:L496" si="111">SUM(I484:I495)</f>
        <v>90.38</v>
      </c>
      <c r="J496" s="25">
        <v>740.51</v>
      </c>
      <c r="K496" s="18"/>
      <c r="L496" s="19">
        <f t="shared" ref="L496" si="112">SUM(L484:L495)</f>
        <v>0</v>
      </c>
    </row>
    <row r="497" spans="1:12" ht="13.5" thickBot="1" x14ac:dyDescent="0.25">
      <c r="A497" s="73"/>
      <c r="B497" s="109" t="s">
        <v>33</v>
      </c>
      <c r="C497" s="68" t="s">
        <v>4</v>
      </c>
      <c r="D497" s="111" t="s">
        <v>313</v>
      </c>
      <c r="E497" s="32"/>
      <c r="F497" s="32">
        <v>1420</v>
      </c>
      <c r="G497" s="32">
        <v>53.24</v>
      </c>
      <c r="H497" s="32">
        <f t="shared" ref="H497:K497" si="113">H483+H496</f>
        <v>13.57</v>
      </c>
      <c r="I497" s="32">
        <v>30.82</v>
      </c>
      <c r="J497" s="32">
        <v>1361.52</v>
      </c>
      <c r="K497" s="44"/>
      <c r="L497" s="74"/>
    </row>
    <row r="498" spans="1:12" ht="15" x14ac:dyDescent="0.25">
      <c r="A498" s="23"/>
      <c r="B498" s="15"/>
      <c r="C498" s="11"/>
      <c r="D498" s="7"/>
      <c r="E498" s="42"/>
      <c r="F498" s="43"/>
      <c r="G498" s="43"/>
      <c r="H498" s="43"/>
      <c r="I498" s="43"/>
      <c r="J498" s="43"/>
      <c r="K498" s="44"/>
      <c r="L498" s="43"/>
    </row>
    <row r="499" spans="1:12" ht="15" x14ac:dyDescent="0.25">
      <c r="A499" s="23"/>
      <c r="B499" s="15"/>
      <c r="C499" s="11"/>
      <c r="D499" s="7"/>
      <c r="E499" s="42"/>
      <c r="F499" s="43"/>
      <c r="G499" s="43"/>
      <c r="H499" s="43"/>
      <c r="I499" s="43"/>
      <c r="J499" s="43"/>
      <c r="K499" s="44"/>
      <c r="L499" s="43"/>
    </row>
    <row r="500" spans="1:12" ht="15" x14ac:dyDescent="0.25">
      <c r="A500" s="23"/>
      <c r="B500" s="15"/>
      <c r="C500" s="11"/>
      <c r="D500" s="7"/>
      <c r="E500" s="42"/>
      <c r="F500" s="43"/>
      <c r="G500" s="43"/>
      <c r="H500" s="43"/>
      <c r="I500" s="43"/>
      <c r="J500" s="43"/>
      <c r="K500" s="44"/>
      <c r="L500" s="43"/>
    </row>
    <row r="501" spans="1:12" ht="15" x14ac:dyDescent="0.25">
      <c r="A501" s="23"/>
      <c r="B501" s="15"/>
      <c r="C501" s="11"/>
      <c r="D501" s="6"/>
      <c r="E501" s="42"/>
      <c r="F501" s="43"/>
      <c r="G501" s="43"/>
      <c r="H501" s="43"/>
      <c r="I501" s="43"/>
      <c r="J501" s="43"/>
      <c r="K501" s="44"/>
      <c r="L501" s="43"/>
    </row>
    <row r="502" spans="1:12" ht="15" x14ac:dyDescent="0.25">
      <c r="A502" s="23"/>
      <c r="B502" s="15"/>
      <c r="C502" s="11"/>
      <c r="D502" s="6"/>
      <c r="E502" s="42"/>
      <c r="F502" s="43"/>
      <c r="G502" s="43"/>
      <c r="H502" s="43"/>
      <c r="I502" s="43"/>
      <c r="J502" s="43"/>
      <c r="K502" s="44"/>
      <c r="L502" s="43"/>
    </row>
    <row r="503" spans="1:12" ht="15" x14ac:dyDescent="0.25">
      <c r="A503" s="24"/>
      <c r="B503" s="17"/>
      <c r="C503" s="8"/>
      <c r="D503" s="18"/>
      <c r="E503" s="9"/>
      <c r="F503" s="19"/>
      <c r="G503" s="19"/>
      <c r="H503" s="19"/>
      <c r="I503" s="19"/>
      <c r="J503" s="19"/>
      <c r="K503" s="25"/>
      <c r="L503" s="19"/>
    </row>
    <row r="504" spans="1:12" ht="15.75" thickBot="1" x14ac:dyDescent="0.25">
      <c r="A504" s="29"/>
      <c r="B504" s="30"/>
      <c r="C504" s="67"/>
      <c r="D504" s="68"/>
      <c r="E504" s="31"/>
      <c r="F504" s="32"/>
      <c r="G504" s="32"/>
      <c r="H504" s="32"/>
      <c r="I504" s="32"/>
      <c r="J504" s="32"/>
      <c r="K504" s="32"/>
      <c r="L504" s="32"/>
    </row>
    <row r="505" spans="1:12" ht="13.5" thickBot="1" x14ac:dyDescent="0.25">
      <c r="A505" s="27"/>
      <c r="B505" s="28"/>
      <c r="C505" s="72" t="s">
        <v>5</v>
      </c>
      <c r="D505" s="72"/>
      <c r="E505" s="72"/>
      <c r="F505" s="34">
        <f>(F45+F69+F93+F116+F141+F165+F190+F213+F237+F260+F284+F309+F333+F358+F383+F407+F432+F455+F480+F504)/(IF(F45=0,0,1)+IF(F69=0,0,1)+IF(F93=0,0,1)+IF(F116=0,0,1)+IF(F141=0,0,1)+IF(F165=0,0,1)+IF(F190=0,0,1)+IF(F213=0,0,1)+IF(F237=0,0,1)+IF(F260=0,0,1)+IF(F284=0,0,1)+IF(F309=0,0,1)+IF(F333=0,0,1)+IF(F358=0,0,1)+IF(F383=0,0,1)+IF(F407=0,0,1)+IF(F432=0,0,1)+IF(F455=0,0,1)+IF(F480=0,0,1)+IF(F504=0,0,1))</f>
        <v>1077.4444444444443</v>
      </c>
      <c r="G505" s="34">
        <f>(G45+G69+G93+G116+G141+G165+G190+G213+G237+G260+G284+G309+G333+G358+G383+G407+G432+G455+G480+G504)/(IF(G45=0,0,1)+IF(G69=0,0,1)+IF(G93=0,0,1)+IF(G116=0,0,1)+IF(G141=0,0,1)+IF(G165=0,0,1)+IF(G190=0,0,1)+IF(G213=0,0,1)+IF(G237=0,0,1)+IF(G260=0,0,1)+IF(G284=0,0,1)+IF(G309=0,0,1)+IF(G333=0,0,1)+IF(G358=0,0,1)+IF(G383=0,0,1)+IF(G407=0,0,1)+IF(G432=0,0,1)+IF(G455=0,0,1)+IF(G480=0,0,1)+IF(G504=0,0,1))</f>
        <v>48.294285714285714</v>
      </c>
      <c r="H505" s="34">
        <f>(H45+H69+H93+H116+H141+H165+H190+H213+H237+H260+H284+H309+H333+H358+H383+H407+H432+H455+H480+H504)/(IF(H45=0,0,1)+IF(H69=0,0,1)+IF(H93=0,0,1)+IF(H116=0,0,1)+IF(H141=0,0,1)+IF(H165=0,0,1)+IF(H190=0,0,1)+IF(H213=0,0,1)+IF(H237=0,0,1)+IF(H260=0,0,1)+IF(H284=0,0,1)+IF(H309=0,0,1)+IF(H333=0,0,1)+IF(H358=0,0,1)+IF(H383=0,0,1)+IF(H407=0,0,1)+IF(H432=0,0,1)+IF(H455=0,0,1)+IF(H480=0,0,1)+IF(H504=0,0,1))</f>
        <v>31.651428571428571</v>
      </c>
      <c r="I505" s="34">
        <f>(I45+I69+I93+I116+I141+I165+I190+I213+I237+I260+I284+I309+I333+I358+I383+I407+I432+I455+I480+I504)/(IF(I45=0,0,1)+IF(I69=0,0,1)+IF(I93=0,0,1)+IF(I116=0,0,1)+IF(I141=0,0,1)+IF(I165=0,0,1)+IF(I190=0,0,1)+IF(I213=0,0,1)+IF(I237=0,0,1)+IF(I260=0,0,1)+IF(I284=0,0,1)+IF(I309=0,0,1)+IF(I333=0,0,1)+IF(I358=0,0,1)+IF(I383=0,0,1)+IF(I407=0,0,1)+IF(I432=0,0,1)+IF(I455=0,0,1)+IF(I480=0,0,1)+IF(I504=0,0,1))</f>
        <v>105.655</v>
      </c>
      <c r="J505" s="34">
        <f>(J45+J69+J93+J116+J141+J165+J190+J213+J237+J260+J284+J309+J333+J358+J383+J407+J432+J455+J480+J504)/(IF(J45=0,0,1)+IF(J69=0,0,1)+IF(J93=0,0,1)+IF(J116=0,0,1)+IF(J141=0,0,1)+IF(J165=0,0,1)+IF(J190=0,0,1)+IF(J213=0,0,1)+IF(J237=0,0,1)+IF(J260=0,0,1)+IF(J284=0,0,1)+IF(J309=0,0,1)+IF(J333=0,0,1)+IF(J358=0,0,1)+IF(J383=0,0,1)+IF(J407=0,0,1)+IF(J432=0,0,1)+IF(J455=0,0,1)+IF(J480=0,0,1)+IF(J504=0,0,1))</f>
        <v>939.14999999999986</v>
      </c>
      <c r="K505" s="34" t="s">
        <v>39</v>
      </c>
      <c r="L505" s="34" t="e">
        <f>(L45+L69+L93+L116+L141+L165+L190+L213+L237+L260+L284+L309+L333+L358+L383+L407+L432+L455+L480+L504)/(IF(L45=0,0,1)+IF(L69=0,0,1)+IF(L93=0,0,1)+IF(L116=0,0,1)+IF(L141=0,0,1)+IF(L165=0,0,1)+IF(L190=0,0,1)+IF(L213=0,0,1)+IF(L237=0,0,1)+IF(L260=0,0,1)+IF(L284=0,0,1)+IF(L309=0,0,1)+IF(L333=0,0,1)+IF(L358=0,0,1)+IF(L383=0,0,1)+IF(L407=0,0,1)+IF(L432=0,0,1)+IF(L455=0,0,1)+IF(L480=0,0,1)+IF(L504=0,0,1))</f>
        <v>#DIV/0!</v>
      </c>
    </row>
  </sheetData>
  <mergeCells count="26">
    <mergeCell ref="B497:C497"/>
    <mergeCell ref="C505:E505"/>
    <mergeCell ref="C165:D165"/>
    <mergeCell ref="C190:D190"/>
    <mergeCell ref="C504:D504"/>
    <mergeCell ref="C410:D410"/>
    <mergeCell ref="C434:D434"/>
    <mergeCell ref="C458:D458"/>
    <mergeCell ref="C481:D481"/>
    <mergeCell ref="C337:D337"/>
    <mergeCell ref="C362:D362"/>
    <mergeCell ref="C386:D386"/>
    <mergeCell ref="C214:D214"/>
    <mergeCell ref="C239:D239"/>
    <mergeCell ref="C264:D264"/>
    <mergeCell ref="C289:D289"/>
    <mergeCell ref="C314:D314"/>
    <mergeCell ref="C141:D141"/>
    <mergeCell ref="C45:D45"/>
    <mergeCell ref="C1:E1"/>
    <mergeCell ref="H1:K1"/>
    <mergeCell ref="H2:K2"/>
    <mergeCell ref="C93:D93"/>
    <mergeCell ref="C70:D70"/>
    <mergeCell ref="C117:D117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2023-11-29T15:21:33Z</dcterms:modified>
</cp:coreProperties>
</file>